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TEGIC SOURCING DOCS\Open Market and Services Team\201500184 - OSHR Dental Insurance\"/>
    </mc:Choice>
  </mc:AlternateContent>
  <bookViews>
    <workbookView xWindow="240" yWindow="135" windowWidth="21075" windowHeight="10485"/>
  </bookViews>
  <sheets>
    <sheet name="Retiree Dental Plan" sheetId="1" r:id="rId1"/>
    <sheet name="Retiree Dental Rates" sheetId="3" r:id="rId2"/>
  </sheets>
  <externalReferences>
    <externalReference r:id="rId3"/>
  </externalReferences>
  <definedNames>
    <definedName name="ClientName" localSheetId="1">'[1]Read Me First'!$F$8</definedName>
    <definedName name="ClientName">'[1]Read Me First'!$F$8</definedName>
    <definedName name="_xlnm.Print_Area" localSheetId="0">'Retiree Dental Plan'!$A$1:$O$47</definedName>
    <definedName name="_xlnm.Print_Titles" localSheetId="0">'Retiree Dental Plan'!$7:$7</definedName>
  </definedNames>
  <calcPr calcId="152511"/>
</workbook>
</file>

<file path=xl/calcChain.xml><?xml version="1.0" encoding="utf-8"?>
<calcChain xmlns="http://schemas.openxmlformats.org/spreadsheetml/2006/main">
  <c r="D21" i="3" l="1"/>
  <c r="D22" i="3" s="1"/>
  <c r="K29" i="3"/>
  <c r="K30" i="3" s="1"/>
  <c r="K32" i="3" s="1"/>
  <c r="J29" i="3"/>
  <c r="J30" i="3" s="1"/>
  <c r="J32" i="3" s="1"/>
  <c r="I29" i="3"/>
  <c r="I30" i="3" s="1"/>
  <c r="I32" i="3" s="1"/>
  <c r="H29" i="3"/>
  <c r="H30" i="3" s="1"/>
  <c r="H31" i="3" s="1"/>
  <c r="G29" i="3"/>
  <c r="G30" i="3" s="1"/>
  <c r="G32" i="3" s="1"/>
  <c r="D29" i="3"/>
  <c r="D30" i="3" s="1"/>
  <c r="K31" i="3" s="1"/>
  <c r="G13" i="3"/>
  <c r="G14" i="3" s="1"/>
  <c r="E13" i="3"/>
  <c r="E14" i="3" s="1"/>
  <c r="K21" i="3"/>
  <c r="K22" i="3" s="1"/>
  <c r="K13" i="3"/>
  <c r="K14" i="3" s="1"/>
  <c r="J13" i="3"/>
  <c r="J14" i="3" s="1"/>
  <c r="I13" i="3"/>
  <c r="I14" i="3" s="1"/>
  <c r="H13" i="3"/>
  <c r="H14" i="3" s="1"/>
  <c r="F13" i="3"/>
  <c r="F14" i="3" s="1"/>
  <c r="D13" i="3"/>
  <c r="D14" i="3" s="1"/>
  <c r="C13" i="3"/>
  <c r="I31" i="3" l="1"/>
  <c r="H32" i="3"/>
  <c r="J31" i="3"/>
  <c r="G31" i="3"/>
  <c r="G16" i="3"/>
  <c r="G15" i="3"/>
  <c r="E16" i="3"/>
  <c r="E15" i="3"/>
  <c r="I16" i="3"/>
  <c r="J16" i="3"/>
  <c r="F15" i="3"/>
  <c r="F16" i="3"/>
  <c r="K15" i="3"/>
  <c r="K16" i="3"/>
  <c r="K23" i="3"/>
  <c r="K24" i="3"/>
  <c r="H16" i="3"/>
  <c r="H15" i="3"/>
  <c r="I15" i="3"/>
  <c r="J15" i="3"/>
</calcChain>
</file>

<file path=xl/sharedStrings.xml><?xml version="1.0" encoding="utf-8"?>
<sst xmlns="http://schemas.openxmlformats.org/spreadsheetml/2006/main" count="222" uniqueCount="122">
  <si>
    <t>Visit your dentist in 2014 and you are eligible to carry forward an award maximum of $250 if you paid claims during the cal yr totaled $500 or less. The award is available each year until you reach a total maximum benefit of $2,250.</t>
  </si>
  <si>
    <t>Consumer Maximum Multiplier</t>
  </si>
  <si>
    <t>Adults Covered?</t>
  </si>
  <si>
    <t>Lifetime Maximum Combined</t>
  </si>
  <si>
    <t>Lifetime Maximum</t>
  </si>
  <si>
    <t>Orthodontia Benefit %</t>
  </si>
  <si>
    <t>Not Covered</t>
  </si>
  <si>
    <t>Orthodontia Deductible</t>
  </si>
  <si>
    <t>Orthodontia Services</t>
  </si>
  <si>
    <t>Type lll</t>
  </si>
  <si>
    <t xml:space="preserve">  Implants</t>
  </si>
  <si>
    <t xml:space="preserve">  Bridges</t>
  </si>
  <si>
    <t xml:space="preserve">  Dentures</t>
  </si>
  <si>
    <t xml:space="preserve">  Crowns / Inlays / Onlays</t>
  </si>
  <si>
    <t xml:space="preserve">Type ll </t>
  </si>
  <si>
    <t>General Anesthesia</t>
  </si>
  <si>
    <t>Denture Repairs</t>
  </si>
  <si>
    <t xml:space="preserve">  Oral Surgery</t>
  </si>
  <si>
    <t xml:space="preserve">  Simple Extractions</t>
  </si>
  <si>
    <t xml:space="preserve">  Periodontics</t>
  </si>
  <si>
    <t xml:space="preserve">  Endodontics (root canal therapy - molar teeth)</t>
  </si>
  <si>
    <t xml:space="preserve">  Endodontics (root canal therapy)</t>
  </si>
  <si>
    <t xml:space="preserve">  Fillings (composite)</t>
  </si>
  <si>
    <t>Type l</t>
  </si>
  <si>
    <r>
      <t xml:space="preserve">Space Maintainers </t>
    </r>
    <r>
      <rPr>
        <b/>
        <sz val="9"/>
        <color rgb="FF000000"/>
        <rFont val="Arial"/>
        <family val="2"/>
      </rPr>
      <t>(to age 14)</t>
    </r>
  </si>
  <si>
    <t xml:space="preserve">Type l </t>
  </si>
  <si>
    <r>
      <t xml:space="preserve">  Sealants (permanent molars only) </t>
    </r>
    <r>
      <rPr>
        <b/>
        <sz val="9"/>
        <color rgb="FF000000"/>
        <rFont val="Arial"/>
        <family val="2"/>
      </rPr>
      <t>(to age 16)</t>
    </r>
  </si>
  <si>
    <r>
      <t xml:space="preserve">  Topical Application of Fluoride </t>
    </r>
    <r>
      <rPr>
        <b/>
        <sz val="9"/>
        <color rgb="FF000000"/>
        <rFont val="Arial"/>
        <family val="2"/>
      </rPr>
      <t>(to age 19)</t>
    </r>
  </si>
  <si>
    <t xml:space="preserve">  Full Mouth X-Rays</t>
  </si>
  <si>
    <t xml:space="preserve">  Bitewing X-Rays</t>
  </si>
  <si>
    <t xml:space="preserve">  Cleaning</t>
  </si>
  <si>
    <t xml:space="preserve">  Oral Examination </t>
  </si>
  <si>
    <t>Classification of Services</t>
  </si>
  <si>
    <t>Major Benefit Coinsurance</t>
  </si>
  <si>
    <t>Basic Benefit Coinsurance</t>
  </si>
  <si>
    <t>Diagnostic and Preventive  Coinsurance</t>
  </si>
  <si>
    <t>Annual Plan Maximum</t>
  </si>
  <si>
    <t>Types ll &amp; lll Services</t>
  </si>
  <si>
    <t>Deductible Applies to</t>
  </si>
  <si>
    <t>$25 per person</t>
  </si>
  <si>
    <t xml:space="preserve">  Annual Deductible/Family</t>
  </si>
  <si>
    <t xml:space="preserve">  Annual Deductible/Individual</t>
  </si>
  <si>
    <t>R &amp; C Percentile</t>
  </si>
  <si>
    <t>Out of Network</t>
  </si>
  <si>
    <t>In Network</t>
  </si>
  <si>
    <t>Dental General Information</t>
  </si>
  <si>
    <t>Inforce Plan</t>
  </si>
  <si>
    <t>1/1/2016</t>
  </si>
  <si>
    <t>Effective Date:</t>
  </si>
  <si>
    <t>Retiree PPO Dental</t>
  </si>
  <si>
    <t>Plan Provisions for Dental Plan:</t>
  </si>
  <si>
    <t>State of North Carolina</t>
  </si>
  <si>
    <t xml:space="preserve">Client Name:   </t>
  </si>
  <si>
    <t>(Type or print name)</t>
  </si>
  <si>
    <t>______________________________________________________</t>
  </si>
  <si>
    <t>Signature</t>
  </si>
  <si>
    <t>BY:___________________________________________________TITLE:______________________________</t>
  </si>
  <si>
    <t>OFFEROR: _______________________________________________________________________________</t>
  </si>
  <si>
    <t>PREMIUM RATE GUARANTEE _______ YEARS.</t>
  </si>
  <si>
    <t>Total (100%)</t>
  </si>
  <si>
    <t>%</t>
  </si>
  <si>
    <t>Other (Specify)</t>
  </si>
  <si>
    <t>Profit/Margin</t>
  </si>
  <si>
    <t>Premium Tax</t>
  </si>
  <si>
    <t>Administration</t>
  </si>
  <si>
    <t>Claims</t>
  </si>
  <si>
    <t>(% of Total Rate)</t>
  </si>
  <si>
    <t>RATE COMPONENTS</t>
  </si>
  <si>
    <t>Confirm Rates Exclude Commission</t>
  </si>
  <si>
    <t>Rate Caveats</t>
  </si>
  <si>
    <t>Describe underlying rate assumptions:</t>
  </si>
  <si>
    <t xml:space="preserve">Rate Guarantee End Date </t>
  </si>
  <si>
    <t>Dental &gt; Rate Information</t>
  </si>
  <si>
    <t>% Change from Current</t>
  </si>
  <si>
    <t>Amount changed from Current</t>
  </si>
  <si>
    <t>Annual Cost</t>
  </si>
  <si>
    <t>Monthly Cost</t>
  </si>
  <si>
    <t>Retiree &amp; Family</t>
  </si>
  <si>
    <t>Retiree &amp; One</t>
  </si>
  <si>
    <t>Retiree Only</t>
  </si>
  <si>
    <t>2015 Rates</t>
  </si>
  <si>
    <t>Enrollment</t>
  </si>
  <si>
    <t>Class: All Retirees</t>
  </si>
  <si>
    <t>Vendor Response</t>
  </si>
  <si>
    <t>Dental Plan:</t>
  </si>
  <si>
    <t xml:space="preserve">Client Name:  </t>
  </si>
  <si>
    <t>* Provide competitive rates now as you are not guaranteed an opportunity to provide best and final rates at a later time.</t>
  </si>
  <si>
    <t>Option 1</t>
  </si>
  <si>
    <t>Option 2</t>
  </si>
  <si>
    <t>Option 3</t>
  </si>
  <si>
    <t>Option 4</t>
  </si>
  <si>
    <t>Option 5</t>
  </si>
  <si>
    <t>Estimated Enrollment</t>
  </si>
  <si>
    <t>Passive PPO
same as high option
+ adult ortho ($1,500 max)
increase annual max from $1,250 to $5,000</t>
  </si>
  <si>
    <t>N/A</t>
  </si>
  <si>
    <t>* Provide even numbered rates so they can be evenly divided for bi-weekly payroll.</t>
  </si>
  <si>
    <t xml:space="preserve">Proposed Alternate W/Out Maximum Multiplier </t>
  </si>
  <si>
    <t>Current Retiree Plan</t>
  </si>
  <si>
    <t>Duplicate Current</t>
  </si>
  <si>
    <t>Increase annual max from $1,000 to $1,250</t>
  </si>
  <si>
    <t>Increase annual max from $1,000 to $1,500</t>
  </si>
  <si>
    <t>Increase annual max from $1,000 to $2,250</t>
  </si>
  <si>
    <t>Increase annual max from $1,000 to $5,000</t>
  </si>
  <si>
    <t>Retiree - Rates</t>
  </si>
  <si>
    <t>Matching Current NC Flex Active Plans (Options 1 - 5)</t>
  </si>
  <si>
    <t>Duplicate Option 1
$1,250 annual max</t>
  </si>
  <si>
    <t xml:space="preserve">NC Flex Active Low Option </t>
  </si>
  <si>
    <t>NC Flex Active: New Higher Option Plan (Option 5)</t>
  </si>
  <si>
    <t xml:space="preserve">Alternate Plans </t>
  </si>
  <si>
    <t>Vendor Name
Indicate Deviations
(Alternate Plans)</t>
  </si>
  <si>
    <t>Alternate Plan
Includes Adult Ortho</t>
  </si>
  <si>
    <t>Option 2:  $1,500</t>
  </si>
  <si>
    <t>Option 5:  $5,000</t>
  </si>
  <si>
    <t>Option 3:  $2,250</t>
  </si>
  <si>
    <t>Option 4:  $5,000</t>
  </si>
  <si>
    <t>No</t>
  </si>
  <si>
    <t>Yes</t>
  </si>
  <si>
    <r>
      <t xml:space="preserve">Includes </t>
    </r>
    <r>
      <rPr>
        <b/>
        <sz val="9"/>
        <color indexed="8"/>
        <rFont val="Arial"/>
        <family val="2"/>
      </rPr>
      <t>Preventive Incentive</t>
    </r>
    <r>
      <rPr>
        <sz val="9"/>
        <color indexed="8"/>
        <rFont val="Arial"/>
        <family val="2"/>
      </rPr>
      <t xml:space="preserve"> feature. All Type l services are excluded from the annual maximum.</t>
    </r>
  </si>
  <si>
    <t>Vendor Name
Indicate Deviations
(Inforce Plan)</t>
  </si>
  <si>
    <t>Dependent child covered to age</t>
  </si>
  <si>
    <t>Vendor Name
Indicate Deviations
(Alternate Plan Includes Adult Ortho)</t>
  </si>
  <si>
    <t>Attachment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</si>
</sst>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_)"/>
    <numFmt numFmtId="166" formatCode="&quot;$&quot;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9"/>
      <color rgb="FF000000"/>
      <name val="Arial"/>
      <family val="2"/>
    </font>
    <font>
      <b/>
      <sz val="10"/>
      <color rgb="FF000080"/>
      <name val="Arial"/>
      <family val="2"/>
    </font>
    <font>
      <sz val="11"/>
      <color theme="1"/>
      <name val="Arial"/>
      <family val="2"/>
    </font>
    <font>
      <b/>
      <sz val="14"/>
      <color rgb="FF000080"/>
      <name val="Arial"/>
      <family val="2"/>
    </font>
    <font>
      <b/>
      <sz val="14"/>
      <color rgb="FF0039A6"/>
      <name val="Arial"/>
      <family val="2"/>
    </font>
    <font>
      <sz val="14"/>
      <color indexed="8"/>
      <name val="Arial"/>
      <family val="2"/>
    </font>
    <font>
      <b/>
      <sz val="14"/>
      <color rgb="FFE11B2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39A6"/>
      <name val="Arial"/>
      <family val="2"/>
    </font>
    <font>
      <sz val="10"/>
      <color rgb="FF00008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4"/>
      <color rgb="FFE41B2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6"/>
      <color rgb="FF0039A6"/>
      <name val="Arial"/>
      <family val="2"/>
    </font>
    <font>
      <sz val="10"/>
      <color theme="0"/>
      <name val="Arial"/>
      <family val="2"/>
    </font>
    <font>
      <b/>
      <sz val="9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9CAC8"/>
        <bgColor indexed="64"/>
      </patternFill>
    </fill>
    <fill>
      <patternFill patternType="solid">
        <fgColor rgb="FF0039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E41B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CF49E"/>
        <bgColor indexed="64"/>
      </patternFill>
    </fill>
    <fill>
      <patternFill patternType="solid">
        <fgColor rgb="FFEDF39F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6" fillId="8" borderId="0" applyNumberFormat="0" applyBorder="0" applyAlignment="0" applyProtection="0"/>
    <xf numFmtId="0" fontId="17" fillId="25" borderId="10" applyNumberFormat="0" applyAlignment="0" applyProtection="0"/>
    <xf numFmtId="0" fontId="18" fillId="26" borderId="11" applyNumberFormat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27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2" fillId="28" borderId="3" applyNumberFormat="0" applyBorder="0" applyAlignment="0" applyProtection="0"/>
    <xf numFmtId="0" fontId="22" fillId="28" borderId="3" applyNumberFormat="0" applyBorder="0" applyAlignment="0" applyProtection="0"/>
    <xf numFmtId="0" fontId="26" fillId="12" borderId="15" applyNumberFormat="0" applyAlignment="0" applyProtection="0"/>
    <xf numFmtId="0" fontId="26" fillId="12" borderId="15" applyNumberFormat="0" applyAlignment="0" applyProtection="0"/>
    <xf numFmtId="0" fontId="26" fillId="12" borderId="15" applyNumberFormat="0" applyAlignment="0" applyProtection="0"/>
    <xf numFmtId="0" fontId="26" fillId="12" borderId="15" applyNumberFormat="0" applyAlignment="0" applyProtection="0"/>
    <xf numFmtId="0" fontId="26" fillId="12" borderId="15" applyNumberFormat="0" applyAlignment="0" applyProtection="0"/>
    <xf numFmtId="0" fontId="27" fillId="0" borderId="16" applyNumberFormat="0" applyFill="0" applyAlignment="0" applyProtection="0"/>
    <xf numFmtId="0" fontId="28" fillId="29" borderId="0" applyNumberFormat="0" applyBorder="0" applyAlignment="0" applyProtection="0"/>
    <xf numFmtId="165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0" borderId="17" applyNumberFormat="0" applyFont="0" applyAlignment="0" applyProtection="0"/>
    <xf numFmtId="0" fontId="30" fillId="25" borderId="18" applyNumberFormat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3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Alignment="1"/>
    <xf numFmtId="9" fontId="3" fillId="0" borderId="3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 applyProtection="1">
      <alignment horizontal="center"/>
      <protection locked="0"/>
    </xf>
    <xf numFmtId="164" fontId="3" fillId="0" borderId="3" xfId="0" applyNumberFormat="1" applyFont="1" applyFill="1" applyBorder="1" applyAlignment="1" applyProtection="1">
      <alignment horizontal="center" wrapText="1"/>
      <protection locked="0"/>
    </xf>
    <xf numFmtId="9" fontId="5" fillId="0" borderId="3" xfId="0" applyNumberFormat="1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/>
    </xf>
    <xf numFmtId="9" fontId="5" fillId="0" borderId="3" xfId="0" applyNumberFormat="1" applyFont="1" applyBorder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vertical="center"/>
      <protection locked="0"/>
    </xf>
    <xf numFmtId="0" fontId="34" fillId="0" borderId="2" xfId="0" applyFont="1" applyFill="1" applyBorder="1" applyAlignment="1">
      <alignment vertical="center" wrapText="1"/>
    </xf>
    <xf numFmtId="0" fontId="3" fillId="31" borderId="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14" fontId="3" fillId="31" borderId="3" xfId="0" applyNumberFormat="1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9" fontId="19" fillId="0" borderId="3" xfId="77" applyNumberFormat="1" applyFont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center"/>
    </xf>
    <xf numFmtId="164" fontId="19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vertical="center"/>
    </xf>
    <xf numFmtId="164" fontId="36" fillId="3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5" fontId="37" fillId="33" borderId="3" xfId="73" applyNumberFormat="1" applyFont="1" applyFill="1" applyBorder="1" applyAlignment="1" applyProtection="1">
      <alignment horizontal="center" vertical="center"/>
      <protection locked="0"/>
    </xf>
    <xf numFmtId="5" fontId="37" fillId="33" borderId="2" xfId="73" applyNumberFormat="1" applyFont="1" applyFill="1" applyBorder="1" applyAlignment="1" applyProtection="1">
      <alignment horizontal="center" vertical="center"/>
      <protection locked="0"/>
    </xf>
    <xf numFmtId="166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/>
    </xf>
    <xf numFmtId="166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11" fillId="0" borderId="0" xfId="65" applyNumberFormat="1" applyFont="1" applyBorder="1" applyAlignment="1" applyProtection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6" fontId="3" fillId="2" borderId="2" xfId="0" applyNumberFormat="1" applyFont="1" applyFill="1" applyBorder="1" applyAlignment="1">
      <alignment horizontal="center" wrapText="1"/>
    </xf>
    <xf numFmtId="6" fontId="3" fillId="2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42" fillId="0" borderId="0" xfId="65" applyNumberFormat="1" applyFont="1" applyBorder="1" applyAlignment="1" applyProtection="1">
      <alignment horizontal="left" vertical="center"/>
    </xf>
    <xf numFmtId="0" fontId="43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19" fillId="0" borderId="3" xfId="77" applyNumberFormat="1" applyFont="1" applyBorder="1" applyAlignment="1">
      <alignment horizontal="center" vertical="center"/>
    </xf>
    <xf numFmtId="9" fontId="3" fillId="0" borderId="2" xfId="0" applyNumberFormat="1" applyFont="1" applyFill="1" applyBorder="1" applyAlignment="1" applyProtection="1">
      <alignment horizontal="center" wrapText="1"/>
      <protection locked="0"/>
    </xf>
    <xf numFmtId="9" fontId="3" fillId="0" borderId="1" xfId="0" applyNumberFormat="1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wrapText="1"/>
    </xf>
    <xf numFmtId="9" fontId="3" fillId="2" borderId="1" xfId="0" applyNumberFormat="1" applyFont="1" applyFill="1" applyBorder="1" applyAlignment="1">
      <alignment horizontal="center" wrapText="1"/>
    </xf>
    <xf numFmtId="6" fontId="3" fillId="2" borderId="2" xfId="0" applyNumberFormat="1" applyFont="1" applyFill="1" applyBorder="1" applyAlignment="1">
      <alignment horizontal="center" wrapText="1"/>
    </xf>
    <xf numFmtId="6" fontId="3" fillId="2" borderId="1" xfId="0" applyNumberFormat="1" applyFont="1" applyFill="1" applyBorder="1" applyAlignment="1">
      <alignment horizontal="center" wrapText="1"/>
    </xf>
    <xf numFmtId="9" fontId="5" fillId="2" borderId="2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6" fontId="36" fillId="37" borderId="2" xfId="0" applyNumberFormat="1" applyFont="1" applyFill="1" applyBorder="1" applyAlignment="1">
      <alignment horizontal="center" wrapText="1"/>
    </xf>
    <xf numFmtId="6" fontId="36" fillId="37" borderId="1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6" fontId="36" fillId="36" borderId="2" xfId="0" applyNumberFormat="1" applyFont="1" applyFill="1" applyBorder="1" applyAlignment="1">
      <alignment horizontal="center" wrapText="1"/>
    </xf>
    <xf numFmtId="6" fontId="36" fillId="36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9" fontId="37" fillId="36" borderId="2" xfId="0" applyNumberFormat="1" applyFont="1" applyFill="1" applyBorder="1" applyAlignment="1">
      <alignment horizontal="center"/>
    </xf>
    <xf numFmtId="9" fontId="37" fillId="36" borderId="1" xfId="0" applyNumberFormat="1" applyFont="1" applyFill="1" applyBorder="1" applyAlignment="1">
      <alignment horizontal="center"/>
    </xf>
    <xf numFmtId="0" fontId="37" fillId="34" borderId="2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9" fontId="19" fillId="0" borderId="21" xfId="77" applyNumberFormat="1" applyFont="1" applyBorder="1" applyAlignment="1">
      <alignment horizontal="center" vertical="center"/>
    </xf>
    <xf numFmtId="9" fontId="19" fillId="0" borderId="22" xfId="77" applyNumberFormat="1" applyFont="1" applyBorder="1" applyAlignment="1">
      <alignment horizontal="center" vertical="center"/>
    </xf>
    <xf numFmtId="9" fontId="19" fillId="0" borderId="23" xfId="77" applyNumberFormat="1" applyFont="1" applyBorder="1" applyAlignment="1">
      <alignment horizontal="center" vertical="center"/>
    </xf>
    <xf numFmtId="0" fontId="6" fillId="35" borderId="24" xfId="0" applyFont="1" applyFill="1" applyBorder="1" applyAlignment="1">
      <alignment horizontal="center" vertical="center" wrapText="1"/>
    </xf>
    <xf numFmtId="0" fontId="6" fillId="35" borderId="25" xfId="0" applyFont="1" applyFill="1" applyBorder="1" applyAlignment="1">
      <alignment horizontal="center" vertical="center" wrapText="1"/>
    </xf>
    <xf numFmtId="0" fontId="6" fillId="35" borderId="5" xfId="0" applyFont="1" applyFill="1" applyBorder="1" applyAlignment="1">
      <alignment horizontal="center" vertical="center" wrapText="1"/>
    </xf>
    <xf numFmtId="0" fontId="6" fillId="35" borderId="4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</cellXfs>
  <cellStyles count="8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[0] 2" xfId="28"/>
    <cellStyle name="Comma 2" xfId="29"/>
    <cellStyle name="Currency [0] 2" xfId="30"/>
    <cellStyle name="Currency 2" xfId="31"/>
    <cellStyle name="Currency 3" xfId="32"/>
    <cellStyle name="Explanatory Text 2" xfId="33"/>
    <cellStyle name="Good 2" xfId="34"/>
    <cellStyle name="Grey" xfId="35"/>
    <cellStyle name="Heading 1 2" xfId="36"/>
    <cellStyle name="Heading 2 2" xfId="37"/>
    <cellStyle name="Heading 3 2" xfId="38"/>
    <cellStyle name="Heading 4 2" xfId="39"/>
    <cellStyle name="Input [yellow]" xfId="40"/>
    <cellStyle name="Input [yellow] 2" xfId="41"/>
    <cellStyle name="Input 2" xfId="42"/>
    <cellStyle name="Input 3" xfId="43"/>
    <cellStyle name="Input 4" xfId="44"/>
    <cellStyle name="Input 5" xfId="45"/>
    <cellStyle name="Input 6" xfId="46"/>
    <cellStyle name="Linked Cell 2" xfId="47"/>
    <cellStyle name="Neutral 2" xfId="48"/>
    <cellStyle name="Normal" xfId="0" builtinId="0"/>
    <cellStyle name="Normal - Style1" xfId="49"/>
    <cellStyle name="Normal 10" xfId="50"/>
    <cellStyle name="Normal 11" xfId="51"/>
    <cellStyle name="Normal 12" xfId="52"/>
    <cellStyle name="Normal 13" xfId="53"/>
    <cellStyle name="Normal 14" xfId="54"/>
    <cellStyle name="Normal 15" xfId="55"/>
    <cellStyle name="Normal 16" xfId="56"/>
    <cellStyle name="Normal 17" xfId="57"/>
    <cellStyle name="Normal 18" xfId="58"/>
    <cellStyle name="Normal 19" xfId="59"/>
    <cellStyle name="Normal 2" xfId="60"/>
    <cellStyle name="Normal 2 2" xfId="61"/>
    <cellStyle name="Normal 2 3" xfId="62"/>
    <cellStyle name="Normal 20" xfId="63"/>
    <cellStyle name="Normal 21" xfId="64"/>
    <cellStyle name="Normal 3" xfId="65"/>
    <cellStyle name="Normal 3 2" xfId="66"/>
    <cellStyle name="Normal 4" xfId="67"/>
    <cellStyle name="Normal 5" xfId="68"/>
    <cellStyle name="Normal 6" xfId="69"/>
    <cellStyle name="Normal 7" xfId="70"/>
    <cellStyle name="Normal 8" xfId="71"/>
    <cellStyle name="Normal 9" xfId="72"/>
    <cellStyle name="Normal_Worksheet #2 - #7 Vision_RFP" xfId="73"/>
    <cellStyle name="Note 2" xfId="74"/>
    <cellStyle name="Output 2" xfId="75"/>
    <cellStyle name="Percent [2]" xfId="76"/>
    <cellStyle name="Percent 2" xfId="77"/>
    <cellStyle name="Title 2" xfId="78"/>
    <cellStyle name="Total 2" xfId="79"/>
    <cellStyle name="Warning Text 2" xfId="80"/>
  </cellStyles>
  <dxfs count="0"/>
  <tableStyles count="0" defaultTableStyle="TableStyleMedium2" defaultPivotStyle="PivotStyleLight16"/>
  <colors>
    <mruColors>
      <color rgb="FFED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polori\AppData\Local\Temp\Temp1_Manual%20Templates%20.zip\TEMPLATE%20Manual%20Dental%20RFP%20Bl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General Info"/>
      <sheetName val="Dental Questionnaire"/>
      <sheetName val="DPPO Provisions"/>
      <sheetName val="DPPO High Provisions"/>
      <sheetName val="DPPO Low Provisions"/>
      <sheetName val="DHMO Provisions"/>
      <sheetName val="Financials"/>
      <sheetName val="Documents"/>
      <sheetName val="Final Step"/>
    </sheetNames>
    <sheetDataSet>
      <sheetData sheetId="0">
        <row r="8">
          <cell r="F8" t="str">
            <v>[Enter Client Name]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showGridLines="0" tabSelected="1" zoomScale="60" zoomScaleNormal="60" workbookViewId="0">
      <selection activeCell="O47" sqref="A3:O47"/>
    </sheetView>
  </sheetViews>
  <sheetFormatPr defaultColWidth="9.140625" defaultRowHeight="15.75" customHeight="1" x14ac:dyDescent="0.25"/>
  <cols>
    <col min="1" max="1" width="3.28515625" style="1" customWidth="1"/>
    <col min="2" max="2" width="42.85546875" style="1" customWidth="1"/>
    <col min="3" max="3" width="11" style="1" customWidth="1"/>
    <col min="4" max="4" width="13.28515625" style="1" customWidth="1"/>
    <col min="5" max="5" width="10.7109375" style="1" customWidth="1"/>
    <col min="6" max="6" width="11.7109375" style="1" customWidth="1"/>
    <col min="7" max="7" width="10.7109375" style="1" customWidth="1"/>
    <col min="8" max="8" width="11" style="1" customWidth="1"/>
    <col min="9" max="9" width="10.7109375" style="1" customWidth="1"/>
    <col min="10" max="10" width="13.42578125" style="1" customWidth="1"/>
    <col min="11" max="11" width="9.85546875" style="1" customWidth="1"/>
    <col min="12" max="12" width="11" style="1" customWidth="1"/>
    <col min="13" max="13" width="9.85546875" style="1" customWidth="1"/>
    <col min="14" max="14" width="13.28515625" style="1" customWidth="1"/>
    <col min="15" max="15" width="4.5703125" style="1" customWidth="1"/>
    <col min="16" max="16384" width="9.140625" style="1"/>
  </cols>
  <sheetData>
    <row r="1" spans="2:14" ht="12.75" customHeight="1" x14ac:dyDescent="0.25"/>
    <row r="2" spans="2:14" ht="12.75" customHeight="1" x14ac:dyDescent="0.25">
      <c r="L2" s="52" t="s">
        <v>121</v>
      </c>
    </row>
    <row r="3" spans="2:14" ht="16.5" customHeight="1" x14ac:dyDescent="0.25">
      <c r="B3" s="24" t="s">
        <v>52</v>
      </c>
      <c r="C3" s="24" t="s">
        <v>51</v>
      </c>
      <c r="D3" s="23"/>
      <c r="E3" s="23"/>
    </row>
    <row r="4" spans="2:14" ht="15.75" customHeight="1" x14ac:dyDescent="0.25">
      <c r="B4" s="21" t="s">
        <v>50</v>
      </c>
      <c r="C4" s="22" t="s">
        <v>49</v>
      </c>
      <c r="D4" s="19"/>
      <c r="E4" s="19"/>
    </row>
    <row r="5" spans="2:14" ht="15.75" customHeight="1" x14ac:dyDescent="0.25">
      <c r="B5" s="21" t="s">
        <v>48</v>
      </c>
      <c r="C5" s="20" t="s">
        <v>47</v>
      </c>
      <c r="D5" s="19"/>
      <c r="E5" s="19"/>
    </row>
    <row r="6" spans="2:14" s="17" customFormat="1" ht="14.25" customHeight="1" x14ac:dyDescent="0.25">
      <c r="B6" s="18"/>
      <c r="C6" s="18"/>
      <c r="D6" s="18"/>
      <c r="G6" s="99" t="s">
        <v>104</v>
      </c>
      <c r="H6" s="100"/>
      <c r="I6" s="100"/>
      <c r="J6" s="100"/>
      <c r="K6" s="100"/>
      <c r="L6" s="100"/>
      <c r="M6" s="100"/>
      <c r="N6" s="101"/>
    </row>
    <row r="7" spans="2:14" ht="53.25" customHeight="1" x14ac:dyDescent="0.25">
      <c r="B7" s="17"/>
      <c r="C7" s="68" t="s">
        <v>46</v>
      </c>
      <c r="D7" s="69"/>
      <c r="E7" s="70" t="s">
        <v>118</v>
      </c>
      <c r="F7" s="71"/>
      <c r="G7" s="68" t="s">
        <v>108</v>
      </c>
      <c r="H7" s="69"/>
      <c r="I7" s="70" t="s">
        <v>109</v>
      </c>
      <c r="J7" s="71"/>
      <c r="K7" s="90" t="s">
        <v>110</v>
      </c>
      <c r="L7" s="69"/>
      <c r="M7" s="70" t="s">
        <v>120</v>
      </c>
      <c r="N7" s="71"/>
    </row>
    <row r="8" spans="2:14" ht="25.5" x14ac:dyDescent="0.25">
      <c r="B8" s="11" t="s">
        <v>45</v>
      </c>
      <c r="C8" s="16" t="s">
        <v>44</v>
      </c>
      <c r="D8" s="16" t="s">
        <v>43</v>
      </c>
      <c r="E8" s="16" t="s">
        <v>44</v>
      </c>
      <c r="F8" s="16" t="s">
        <v>43</v>
      </c>
      <c r="G8" s="16" t="s">
        <v>44</v>
      </c>
      <c r="H8" s="16" t="s">
        <v>43</v>
      </c>
      <c r="I8" s="16" t="s">
        <v>44</v>
      </c>
      <c r="J8" s="16" t="s">
        <v>43</v>
      </c>
      <c r="K8" s="16" t="s">
        <v>44</v>
      </c>
      <c r="L8" s="16" t="s">
        <v>43</v>
      </c>
      <c r="M8" s="16" t="s">
        <v>44</v>
      </c>
      <c r="N8" s="16" t="s">
        <v>43</v>
      </c>
    </row>
    <row r="9" spans="2:14" s="3" customFormat="1" ht="12.75" x14ac:dyDescent="0.2">
      <c r="B9" s="5" t="s">
        <v>42</v>
      </c>
      <c r="C9" s="72"/>
      <c r="D9" s="73"/>
      <c r="E9" s="15"/>
      <c r="F9" s="7"/>
      <c r="G9" s="72"/>
      <c r="H9" s="73"/>
      <c r="I9" s="15"/>
      <c r="J9" s="7"/>
      <c r="K9" s="72"/>
      <c r="L9" s="73"/>
      <c r="M9" s="15"/>
      <c r="N9" s="7"/>
    </row>
    <row r="10" spans="2:14" s="3" customFormat="1" ht="12.75" x14ac:dyDescent="0.2">
      <c r="B10" s="5" t="s">
        <v>41</v>
      </c>
      <c r="C10" s="74" t="s">
        <v>39</v>
      </c>
      <c r="D10" s="75"/>
      <c r="E10" s="15"/>
      <c r="F10" s="7"/>
      <c r="G10" s="74">
        <v>50</v>
      </c>
      <c r="H10" s="75"/>
      <c r="I10" s="15"/>
      <c r="J10" s="7"/>
      <c r="K10" s="74">
        <v>50</v>
      </c>
      <c r="L10" s="75"/>
      <c r="M10" s="15"/>
      <c r="N10" s="7"/>
    </row>
    <row r="11" spans="2:14" s="3" customFormat="1" ht="12.75" x14ac:dyDescent="0.2">
      <c r="B11" s="5" t="s">
        <v>40</v>
      </c>
      <c r="C11" s="74" t="s">
        <v>39</v>
      </c>
      <c r="D11" s="75"/>
      <c r="E11" s="7"/>
      <c r="F11" s="7"/>
      <c r="G11" s="74">
        <v>150</v>
      </c>
      <c r="H11" s="75"/>
      <c r="I11" s="7"/>
      <c r="J11" s="7"/>
      <c r="K11" s="74">
        <v>150</v>
      </c>
      <c r="L11" s="75"/>
      <c r="M11" s="7"/>
      <c r="N11" s="7"/>
    </row>
    <row r="12" spans="2:14" s="3" customFormat="1" ht="12.75" customHeight="1" x14ac:dyDescent="0.2">
      <c r="B12" s="5" t="s">
        <v>38</v>
      </c>
      <c r="C12" s="74" t="s">
        <v>37</v>
      </c>
      <c r="D12" s="75"/>
      <c r="E12" s="7"/>
      <c r="F12" s="7"/>
      <c r="G12" s="74" t="s">
        <v>37</v>
      </c>
      <c r="H12" s="75"/>
      <c r="I12" s="7"/>
      <c r="J12" s="7"/>
      <c r="K12" s="74" t="s">
        <v>37</v>
      </c>
      <c r="L12" s="75"/>
      <c r="M12" s="7"/>
      <c r="N12" s="7"/>
    </row>
    <row r="13" spans="2:14" s="3" customFormat="1" ht="12.75" customHeight="1" x14ac:dyDescent="0.2">
      <c r="B13" s="5" t="s">
        <v>36</v>
      </c>
      <c r="C13" s="78">
        <v>1000</v>
      </c>
      <c r="D13" s="79"/>
      <c r="E13" s="7"/>
      <c r="F13" s="7"/>
      <c r="G13" s="91" t="s">
        <v>111</v>
      </c>
      <c r="H13" s="92"/>
      <c r="I13" s="7"/>
      <c r="J13" s="7"/>
      <c r="K13" s="91" t="s">
        <v>112</v>
      </c>
      <c r="L13" s="92"/>
      <c r="M13" s="7"/>
      <c r="N13" s="7"/>
    </row>
    <row r="14" spans="2:14" s="3" customFormat="1" ht="12.75" customHeight="1" x14ac:dyDescent="0.2">
      <c r="B14" s="5"/>
      <c r="C14" s="72"/>
      <c r="D14" s="73"/>
      <c r="E14" s="7"/>
      <c r="F14" s="7"/>
      <c r="G14" s="91" t="s">
        <v>113</v>
      </c>
      <c r="H14" s="92"/>
      <c r="I14" s="7"/>
      <c r="J14" s="7"/>
      <c r="K14" s="58"/>
      <c r="L14" s="59"/>
      <c r="M14" s="7"/>
      <c r="N14" s="7"/>
    </row>
    <row r="15" spans="2:14" s="3" customFormat="1" ht="12.75" customHeight="1" x14ac:dyDescent="0.2">
      <c r="B15" s="5"/>
      <c r="C15" s="72"/>
      <c r="D15" s="73"/>
      <c r="E15" s="7"/>
      <c r="F15" s="7"/>
      <c r="G15" s="91" t="s">
        <v>114</v>
      </c>
      <c r="H15" s="92"/>
      <c r="I15" s="7"/>
      <c r="J15" s="7"/>
      <c r="K15" s="58"/>
      <c r="L15" s="59"/>
      <c r="M15" s="7"/>
      <c r="N15" s="7"/>
    </row>
    <row r="16" spans="2:14" s="3" customFormat="1" ht="12.75" customHeight="1" x14ac:dyDescent="0.2">
      <c r="B16" s="5" t="s">
        <v>35</v>
      </c>
      <c r="C16" s="72">
        <v>1</v>
      </c>
      <c r="D16" s="73"/>
      <c r="E16" s="14"/>
      <c r="F16" s="14"/>
      <c r="G16" s="72">
        <v>1</v>
      </c>
      <c r="H16" s="73"/>
      <c r="I16" s="14"/>
      <c r="J16" s="14"/>
      <c r="K16" s="72">
        <v>1</v>
      </c>
      <c r="L16" s="73"/>
      <c r="M16" s="14"/>
      <c r="N16" s="14"/>
    </row>
    <row r="17" spans="2:14" s="3" customFormat="1" ht="12.75" customHeight="1" x14ac:dyDescent="0.2">
      <c r="B17" s="5" t="s">
        <v>34</v>
      </c>
      <c r="C17" s="72">
        <v>0.5</v>
      </c>
      <c r="D17" s="73"/>
      <c r="E17" s="14"/>
      <c r="F17" s="14"/>
      <c r="G17" s="72">
        <v>0.8</v>
      </c>
      <c r="H17" s="73"/>
      <c r="I17" s="14"/>
      <c r="J17" s="14"/>
      <c r="K17" s="72">
        <v>0.8</v>
      </c>
      <c r="L17" s="73"/>
      <c r="M17" s="14"/>
      <c r="N17" s="14"/>
    </row>
    <row r="18" spans="2:14" s="3" customFormat="1" ht="12.75" x14ac:dyDescent="0.2">
      <c r="B18" s="5" t="s">
        <v>33</v>
      </c>
      <c r="C18" s="72">
        <v>0.5</v>
      </c>
      <c r="D18" s="73"/>
      <c r="E18" s="14"/>
      <c r="F18" s="14"/>
      <c r="G18" s="72">
        <v>0.5</v>
      </c>
      <c r="H18" s="73"/>
      <c r="I18" s="14"/>
      <c r="J18" s="14"/>
      <c r="K18" s="72">
        <v>0.5</v>
      </c>
      <c r="L18" s="73"/>
      <c r="M18" s="14"/>
      <c r="N18" s="14"/>
    </row>
    <row r="19" spans="2:14" ht="12.75" x14ac:dyDescent="0.25">
      <c r="B19" s="11" t="s">
        <v>32</v>
      </c>
      <c r="C19" s="10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s="3" customFormat="1" ht="12.75" x14ac:dyDescent="0.2">
      <c r="B20" s="5" t="s">
        <v>31</v>
      </c>
      <c r="C20" s="76" t="s">
        <v>25</v>
      </c>
      <c r="D20" s="77"/>
      <c r="E20" s="8"/>
      <c r="F20" s="8"/>
      <c r="G20" s="76" t="s">
        <v>25</v>
      </c>
      <c r="H20" s="77"/>
      <c r="I20" s="8"/>
      <c r="J20" s="8"/>
      <c r="K20" s="76" t="s">
        <v>25</v>
      </c>
      <c r="L20" s="77"/>
      <c r="M20" s="8"/>
      <c r="N20" s="8"/>
    </row>
    <row r="21" spans="2:14" s="3" customFormat="1" ht="12.75" x14ac:dyDescent="0.2">
      <c r="B21" s="5" t="s">
        <v>30</v>
      </c>
      <c r="C21" s="76" t="s">
        <v>25</v>
      </c>
      <c r="D21" s="77"/>
      <c r="E21" s="8"/>
      <c r="F21" s="8"/>
      <c r="G21" s="76" t="s">
        <v>25</v>
      </c>
      <c r="H21" s="77"/>
      <c r="I21" s="8"/>
      <c r="J21" s="8"/>
      <c r="K21" s="76" t="s">
        <v>25</v>
      </c>
      <c r="L21" s="77"/>
      <c r="M21" s="8"/>
      <c r="N21" s="8"/>
    </row>
    <row r="22" spans="2:14" s="3" customFormat="1" ht="12.75" x14ac:dyDescent="0.2">
      <c r="B22" s="5" t="s">
        <v>29</v>
      </c>
      <c r="C22" s="76" t="s">
        <v>25</v>
      </c>
      <c r="D22" s="77"/>
      <c r="E22" s="8"/>
      <c r="F22" s="8"/>
      <c r="G22" s="76" t="s">
        <v>25</v>
      </c>
      <c r="H22" s="77"/>
      <c r="I22" s="8"/>
      <c r="J22" s="8"/>
      <c r="K22" s="76" t="s">
        <v>25</v>
      </c>
      <c r="L22" s="77"/>
      <c r="M22" s="8"/>
      <c r="N22" s="8"/>
    </row>
    <row r="23" spans="2:14" s="3" customFormat="1" ht="12.75" x14ac:dyDescent="0.2">
      <c r="B23" s="5" t="s">
        <v>28</v>
      </c>
      <c r="C23" s="76" t="s">
        <v>25</v>
      </c>
      <c r="D23" s="77"/>
      <c r="E23" s="8"/>
      <c r="F23" s="8"/>
      <c r="G23" s="76" t="s">
        <v>25</v>
      </c>
      <c r="H23" s="77"/>
      <c r="I23" s="8"/>
      <c r="J23" s="8"/>
      <c r="K23" s="76" t="s">
        <v>25</v>
      </c>
      <c r="L23" s="77"/>
      <c r="M23" s="8"/>
      <c r="N23" s="8"/>
    </row>
    <row r="24" spans="2:14" s="3" customFormat="1" ht="12.75" x14ac:dyDescent="0.2">
      <c r="B24" s="5" t="s">
        <v>27</v>
      </c>
      <c r="C24" s="76" t="s">
        <v>25</v>
      </c>
      <c r="D24" s="77"/>
      <c r="E24" s="8"/>
      <c r="F24" s="8"/>
      <c r="G24" s="76" t="s">
        <v>25</v>
      </c>
      <c r="H24" s="77"/>
      <c r="I24" s="8"/>
      <c r="J24" s="8"/>
      <c r="K24" s="76" t="s">
        <v>25</v>
      </c>
      <c r="L24" s="77"/>
      <c r="M24" s="8"/>
      <c r="N24" s="8"/>
    </row>
    <row r="25" spans="2:14" s="3" customFormat="1" ht="12.75" x14ac:dyDescent="0.2">
      <c r="B25" s="5" t="s">
        <v>26</v>
      </c>
      <c r="C25" s="76" t="s">
        <v>25</v>
      </c>
      <c r="D25" s="77"/>
      <c r="E25" s="8"/>
      <c r="F25" s="8"/>
      <c r="G25" s="76" t="s">
        <v>25</v>
      </c>
      <c r="H25" s="77"/>
      <c r="I25" s="8"/>
      <c r="J25" s="8"/>
      <c r="K25" s="76" t="s">
        <v>25</v>
      </c>
      <c r="L25" s="77"/>
      <c r="M25" s="8"/>
      <c r="N25" s="8"/>
    </row>
    <row r="26" spans="2:14" s="3" customFormat="1" ht="12.75" x14ac:dyDescent="0.2">
      <c r="B26" s="5" t="s">
        <v>24</v>
      </c>
      <c r="C26" s="76" t="s">
        <v>23</v>
      </c>
      <c r="D26" s="77"/>
      <c r="E26" s="8"/>
      <c r="F26" s="8"/>
      <c r="G26" s="76" t="s">
        <v>23</v>
      </c>
      <c r="H26" s="77"/>
      <c r="I26" s="8"/>
      <c r="J26" s="8"/>
      <c r="K26" s="76" t="s">
        <v>23</v>
      </c>
      <c r="L26" s="77"/>
      <c r="M26" s="8"/>
      <c r="N26" s="8"/>
    </row>
    <row r="27" spans="2:14" s="3" customFormat="1" ht="12.75" x14ac:dyDescent="0.2">
      <c r="B27" s="5" t="s">
        <v>22</v>
      </c>
      <c r="C27" s="76" t="s">
        <v>14</v>
      </c>
      <c r="D27" s="77"/>
      <c r="E27" s="8"/>
      <c r="F27" s="8"/>
      <c r="G27" s="76" t="s">
        <v>14</v>
      </c>
      <c r="H27" s="77"/>
      <c r="I27" s="8"/>
      <c r="J27" s="8"/>
      <c r="K27" s="76" t="s">
        <v>14</v>
      </c>
      <c r="L27" s="77"/>
      <c r="M27" s="8"/>
      <c r="N27" s="8"/>
    </row>
    <row r="28" spans="2:14" s="3" customFormat="1" ht="12.75" x14ac:dyDescent="0.2">
      <c r="B28" s="5" t="s">
        <v>21</v>
      </c>
      <c r="C28" s="76" t="s">
        <v>14</v>
      </c>
      <c r="D28" s="77"/>
      <c r="E28" s="8"/>
      <c r="F28" s="8"/>
      <c r="G28" s="76" t="s">
        <v>14</v>
      </c>
      <c r="H28" s="77"/>
      <c r="I28" s="8"/>
      <c r="J28" s="8"/>
      <c r="K28" s="76" t="s">
        <v>14</v>
      </c>
      <c r="L28" s="77"/>
      <c r="M28" s="8"/>
      <c r="N28" s="8"/>
    </row>
    <row r="29" spans="2:14" ht="12.75" x14ac:dyDescent="0.2">
      <c r="B29" s="5" t="s">
        <v>20</v>
      </c>
      <c r="C29" s="76" t="s">
        <v>14</v>
      </c>
      <c r="D29" s="77"/>
      <c r="E29" s="8"/>
      <c r="F29" s="8"/>
      <c r="G29" s="76" t="s">
        <v>14</v>
      </c>
      <c r="H29" s="77"/>
      <c r="I29" s="8"/>
      <c r="J29" s="8"/>
      <c r="K29" s="76" t="s">
        <v>14</v>
      </c>
      <c r="L29" s="77"/>
      <c r="M29" s="8"/>
      <c r="N29" s="8"/>
    </row>
    <row r="30" spans="2:14" s="3" customFormat="1" ht="12.75" x14ac:dyDescent="0.2">
      <c r="B30" s="5" t="s">
        <v>19</v>
      </c>
      <c r="C30" s="76" t="s">
        <v>14</v>
      </c>
      <c r="D30" s="77"/>
      <c r="E30" s="8"/>
      <c r="F30" s="8"/>
      <c r="G30" s="76" t="s">
        <v>14</v>
      </c>
      <c r="H30" s="77"/>
      <c r="I30" s="8"/>
      <c r="J30" s="8"/>
      <c r="K30" s="76" t="s">
        <v>14</v>
      </c>
      <c r="L30" s="77"/>
      <c r="M30" s="8"/>
      <c r="N30" s="8"/>
    </row>
    <row r="31" spans="2:14" s="3" customFormat="1" ht="12.75" x14ac:dyDescent="0.2">
      <c r="B31" s="5" t="s">
        <v>18</v>
      </c>
      <c r="C31" s="76" t="s">
        <v>14</v>
      </c>
      <c r="D31" s="77"/>
      <c r="E31" s="8"/>
      <c r="F31" s="8"/>
      <c r="G31" s="76" t="s">
        <v>14</v>
      </c>
      <c r="H31" s="77"/>
      <c r="I31" s="8"/>
      <c r="J31" s="8"/>
      <c r="K31" s="76" t="s">
        <v>14</v>
      </c>
      <c r="L31" s="77"/>
      <c r="M31" s="8"/>
      <c r="N31" s="8"/>
    </row>
    <row r="32" spans="2:14" s="3" customFormat="1" ht="12.75" x14ac:dyDescent="0.2">
      <c r="B32" s="5" t="s">
        <v>17</v>
      </c>
      <c r="C32" s="76" t="s">
        <v>14</v>
      </c>
      <c r="D32" s="77"/>
      <c r="E32" s="8"/>
      <c r="F32" s="8"/>
      <c r="G32" s="76" t="s">
        <v>14</v>
      </c>
      <c r="H32" s="77"/>
      <c r="I32" s="8"/>
      <c r="J32" s="8"/>
      <c r="K32" s="76" t="s">
        <v>14</v>
      </c>
      <c r="L32" s="77"/>
      <c r="M32" s="8"/>
      <c r="N32" s="8"/>
    </row>
    <row r="33" spans="2:14" s="3" customFormat="1" ht="12.75" x14ac:dyDescent="0.2">
      <c r="B33" s="5" t="s">
        <v>16</v>
      </c>
      <c r="C33" s="76" t="s">
        <v>14</v>
      </c>
      <c r="D33" s="77"/>
      <c r="E33" s="8"/>
      <c r="F33" s="8"/>
      <c r="G33" s="76" t="s">
        <v>14</v>
      </c>
      <c r="H33" s="77"/>
      <c r="I33" s="8"/>
      <c r="J33" s="8"/>
      <c r="K33" s="76" t="s">
        <v>14</v>
      </c>
      <c r="L33" s="77"/>
      <c r="M33" s="8"/>
      <c r="N33" s="8"/>
    </row>
    <row r="34" spans="2:14" s="3" customFormat="1" ht="12.75" x14ac:dyDescent="0.2">
      <c r="B34" s="5" t="s">
        <v>15</v>
      </c>
      <c r="C34" s="76" t="s">
        <v>14</v>
      </c>
      <c r="D34" s="77"/>
      <c r="E34" s="8"/>
      <c r="F34" s="8"/>
      <c r="G34" s="76" t="s">
        <v>14</v>
      </c>
      <c r="H34" s="77"/>
      <c r="I34" s="8"/>
      <c r="J34" s="8"/>
      <c r="K34" s="76" t="s">
        <v>14</v>
      </c>
      <c r="L34" s="77"/>
      <c r="M34" s="8"/>
      <c r="N34" s="8"/>
    </row>
    <row r="35" spans="2:14" s="3" customFormat="1" ht="12.75" x14ac:dyDescent="0.2">
      <c r="B35" s="5" t="s">
        <v>13</v>
      </c>
      <c r="C35" s="76" t="s">
        <v>9</v>
      </c>
      <c r="D35" s="77"/>
      <c r="E35" s="8"/>
      <c r="F35" s="8"/>
      <c r="G35" s="76" t="s">
        <v>9</v>
      </c>
      <c r="H35" s="77"/>
      <c r="I35" s="8"/>
      <c r="J35" s="8"/>
      <c r="K35" s="76" t="s">
        <v>9</v>
      </c>
      <c r="L35" s="77"/>
      <c r="M35" s="8"/>
      <c r="N35" s="8"/>
    </row>
    <row r="36" spans="2:14" ht="12.75" x14ac:dyDescent="0.2">
      <c r="B36" s="5" t="s">
        <v>12</v>
      </c>
      <c r="C36" s="76" t="s">
        <v>9</v>
      </c>
      <c r="D36" s="77"/>
      <c r="E36" s="8"/>
      <c r="F36" s="8"/>
      <c r="G36" s="76" t="s">
        <v>9</v>
      </c>
      <c r="H36" s="77"/>
      <c r="I36" s="8"/>
      <c r="J36" s="8"/>
      <c r="K36" s="76" t="s">
        <v>9</v>
      </c>
      <c r="L36" s="77"/>
      <c r="M36" s="8"/>
      <c r="N36" s="8"/>
    </row>
    <row r="37" spans="2:14" s="3" customFormat="1" ht="12.75" x14ac:dyDescent="0.2">
      <c r="B37" s="5" t="s">
        <v>11</v>
      </c>
      <c r="C37" s="76" t="s">
        <v>9</v>
      </c>
      <c r="D37" s="77"/>
      <c r="E37" s="8"/>
      <c r="F37" s="8"/>
      <c r="G37" s="76" t="s">
        <v>9</v>
      </c>
      <c r="H37" s="77"/>
      <c r="I37" s="8"/>
      <c r="J37" s="8"/>
      <c r="K37" s="76" t="s">
        <v>9</v>
      </c>
      <c r="L37" s="77"/>
      <c r="M37" s="8"/>
      <c r="N37" s="8"/>
    </row>
    <row r="38" spans="2:14" s="3" customFormat="1" ht="12.75" x14ac:dyDescent="0.2">
      <c r="B38" s="5" t="s">
        <v>10</v>
      </c>
      <c r="C38" s="76" t="s">
        <v>9</v>
      </c>
      <c r="D38" s="77"/>
      <c r="E38" s="8"/>
      <c r="F38" s="8"/>
      <c r="G38" s="76" t="s">
        <v>9</v>
      </c>
      <c r="H38" s="77"/>
      <c r="I38" s="8"/>
      <c r="J38" s="8"/>
      <c r="K38" s="76" t="s">
        <v>9</v>
      </c>
      <c r="L38" s="77"/>
      <c r="M38" s="8"/>
      <c r="N38" s="8"/>
    </row>
    <row r="39" spans="2:14" ht="12.75" x14ac:dyDescent="0.25">
      <c r="B39" s="11" t="s">
        <v>8</v>
      </c>
      <c r="C39" s="10"/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s="3" customFormat="1" ht="12.75" x14ac:dyDescent="0.2">
      <c r="B40" s="5" t="s">
        <v>7</v>
      </c>
      <c r="C40" s="84" t="s">
        <v>6</v>
      </c>
      <c r="D40" s="85"/>
      <c r="E40" s="8"/>
      <c r="F40" s="8"/>
      <c r="G40" s="93">
        <v>0</v>
      </c>
      <c r="H40" s="94"/>
      <c r="I40" s="8"/>
      <c r="J40" s="8"/>
      <c r="K40" s="93">
        <v>0</v>
      </c>
      <c r="L40" s="94"/>
      <c r="M40" s="8"/>
      <c r="N40" s="8"/>
    </row>
    <row r="41" spans="2:14" s="3" customFormat="1" ht="12.75" x14ac:dyDescent="0.2">
      <c r="B41" s="5" t="s">
        <v>5</v>
      </c>
      <c r="C41" s="86"/>
      <c r="D41" s="87"/>
      <c r="E41" s="7"/>
      <c r="F41" s="7"/>
      <c r="G41" s="72">
        <v>0.5</v>
      </c>
      <c r="H41" s="73"/>
      <c r="I41" s="7"/>
      <c r="J41" s="7"/>
      <c r="K41" s="72">
        <v>0.5</v>
      </c>
      <c r="L41" s="73"/>
      <c r="M41" s="7"/>
      <c r="N41" s="7"/>
    </row>
    <row r="42" spans="2:14" s="3" customFormat="1" ht="12.75" x14ac:dyDescent="0.2">
      <c r="B42" s="5" t="s">
        <v>4</v>
      </c>
      <c r="C42" s="86"/>
      <c r="D42" s="87"/>
      <c r="E42" s="4"/>
      <c r="F42" s="4"/>
      <c r="G42" s="93">
        <v>1500</v>
      </c>
      <c r="H42" s="94"/>
      <c r="I42" s="4"/>
      <c r="J42" s="4"/>
      <c r="K42" s="93">
        <v>1500</v>
      </c>
      <c r="L42" s="94"/>
      <c r="M42" s="4"/>
      <c r="N42" s="4"/>
    </row>
    <row r="43" spans="2:14" s="3" customFormat="1" ht="12.75" x14ac:dyDescent="0.2">
      <c r="B43" s="5" t="s">
        <v>3</v>
      </c>
      <c r="C43" s="86"/>
      <c r="D43" s="87"/>
      <c r="E43" s="6"/>
      <c r="F43" s="6"/>
      <c r="G43" s="93" t="s">
        <v>115</v>
      </c>
      <c r="H43" s="94"/>
      <c r="I43" s="6"/>
      <c r="J43" s="6"/>
      <c r="K43" s="93" t="s">
        <v>115</v>
      </c>
      <c r="L43" s="94"/>
      <c r="M43" s="6"/>
      <c r="N43" s="6"/>
    </row>
    <row r="44" spans="2:14" s="3" customFormat="1" ht="12.75" x14ac:dyDescent="0.2">
      <c r="B44" s="5" t="s">
        <v>2</v>
      </c>
      <c r="C44" s="88"/>
      <c r="D44" s="89"/>
      <c r="E44" s="4"/>
      <c r="F44" s="4"/>
      <c r="G44" s="76" t="s">
        <v>115</v>
      </c>
      <c r="H44" s="77"/>
      <c r="I44" s="4"/>
      <c r="J44" s="4"/>
      <c r="K44" s="97" t="s">
        <v>116</v>
      </c>
      <c r="L44" s="98"/>
      <c r="M44" s="4"/>
      <c r="N44" s="4"/>
    </row>
    <row r="45" spans="2:14" s="3" customFormat="1" ht="12.75" x14ac:dyDescent="0.2">
      <c r="B45" s="5" t="s">
        <v>119</v>
      </c>
      <c r="C45" s="56"/>
      <c r="D45" s="57"/>
      <c r="E45" s="66"/>
      <c r="F45" s="67"/>
      <c r="G45" s="95">
        <v>19</v>
      </c>
      <c r="H45" s="96"/>
      <c r="I45" s="66"/>
      <c r="J45" s="67"/>
      <c r="K45" s="95"/>
      <c r="L45" s="96"/>
      <c r="M45" s="66"/>
      <c r="N45" s="67"/>
    </row>
    <row r="46" spans="2:14" ht="115.5" customHeight="1" x14ac:dyDescent="0.25">
      <c r="B46" s="2" t="s">
        <v>1</v>
      </c>
      <c r="C46" s="80" t="s">
        <v>0</v>
      </c>
      <c r="D46" s="81"/>
      <c r="E46" s="82"/>
      <c r="F46" s="83"/>
      <c r="G46" s="80" t="s">
        <v>117</v>
      </c>
      <c r="H46" s="81"/>
      <c r="I46" s="82"/>
      <c r="J46" s="83"/>
      <c r="K46" s="80" t="s">
        <v>117</v>
      </c>
      <c r="L46" s="81"/>
      <c r="M46" s="82"/>
      <c r="N46" s="83"/>
    </row>
  </sheetData>
  <sheetProtection formatCells="0"/>
  <mergeCells count="111">
    <mergeCell ref="K40:L40"/>
    <mergeCell ref="K41:L41"/>
    <mergeCell ref="K43:L43"/>
    <mergeCell ref="G6:N6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G26:H26"/>
    <mergeCell ref="G27:H27"/>
    <mergeCell ref="G28:H28"/>
    <mergeCell ref="G23:H23"/>
    <mergeCell ref="G24:H24"/>
    <mergeCell ref="M46:N46"/>
    <mergeCell ref="G10:H10"/>
    <mergeCell ref="G9:H9"/>
    <mergeCell ref="C14:D14"/>
    <mergeCell ref="C15:D15"/>
    <mergeCell ref="G20:H20"/>
    <mergeCell ref="G40:H40"/>
    <mergeCell ref="G41:H41"/>
    <mergeCell ref="G43:H43"/>
    <mergeCell ref="K13:L13"/>
    <mergeCell ref="K16:L16"/>
    <mergeCell ref="K17:L17"/>
    <mergeCell ref="K18:L18"/>
    <mergeCell ref="K9:L9"/>
    <mergeCell ref="K20:L20"/>
    <mergeCell ref="K23:L23"/>
    <mergeCell ref="G45:H45"/>
    <mergeCell ref="K45:L45"/>
    <mergeCell ref="G46:H46"/>
    <mergeCell ref="K46:L46"/>
    <mergeCell ref="G42:H42"/>
    <mergeCell ref="K42:L42"/>
    <mergeCell ref="G44:H44"/>
    <mergeCell ref="K44:L44"/>
    <mergeCell ref="I46:J46"/>
    <mergeCell ref="G38:H38"/>
    <mergeCell ref="G35:H35"/>
    <mergeCell ref="G36:H36"/>
    <mergeCell ref="G37:H37"/>
    <mergeCell ref="G32:H32"/>
    <mergeCell ref="G33:H33"/>
    <mergeCell ref="G34:H34"/>
    <mergeCell ref="G29:H29"/>
    <mergeCell ref="G30:H30"/>
    <mergeCell ref="G31:H31"/>
    <mergeCell ref="G25:H25"/>
    <mergeCell ref="G21:H21"/>
    <mergeCell ref="K21:L21"/>
    <mergeCell ref="G22:H22"/>
    <mergeCell ref="K22:L22"/>
    <mergeCell ref="G16:H16"/>
    <mergeCell ref="G17:H17"/>
    <mergeCell ref="G18:H18"/>
    <mergeCell ref="G13:H13"/>
    <mergeCell ref="G14:H14"/>
    <mergeCell ref="G15:H15"/>
    <mergeCell ref="K10:L10"/>
    <mergeCell ref="G11:H11"/>
    <mergeCell ref="K11:L11"/>
    <mergeCell ref="G12:H12"/>
    <mergeCell ref="K12:L12"/>
    <mergeCell ref="G7:H7"/>
    <mergeCell ref="I7:J7"/>
    <mergeCell ref="K7:L7"/>
    <mergeCell ref="M7:N7"/>
    <mergeCell ref="C46:D46"/>
    <mergeCell ref="E46:F46"/>
    <mergeCell ref="C26:D26"/>
    <mergeCell ref="C40:D44"/>
    <mergeCell ref="C38:D38"/>
    <mergeCell ref="C32:D32"/>
    <mergeCell ref="C33:D33"/>
    <mergeCell ref="C34:D34"/>
    <mergeCell ref="C35:D35"/>
    <mergeCell ref="C36:D36"/>
    <mergeCell ref="C7:D7"/>
    <mergeCell ref="E7:F7"/>
    <mergeCell ref="C9:D9"/>
    <mergeCell ref="C10:D10"/>
    <mergeCell ref="C25:D25"/>
    <mergeCell ref="C20:D20"/>
    <mergeCell ref="C37:D37"/>
    <mergeCell ref="C27:D27"/>
    <mergeCell ref="C28:D28"/>
    <mergeCell ref="C29:D29"/>
    <mergeCell ref="C30:D30"/>
    <mergeCell ref="C31:D31"/>
    <mergeCell ref="C11:D11"/>
    <mergeCell ref="C21:D21"/>
    <mergeCell ref="C22:D22"/>
    <mergeCell ref="C23:D23"/>
    <mergeCell ref="C24:D24"/>
    <mergeCell ref="C12:D12"/>
    <mergeCell ref="C13:D13"/>
    <mergeCell ref="C16:D16"/>
    <mergeCell ref="C17:D17"/>
    <mergeCell ref="C18:D18"/>
  </mergeCells>
  <printOptions horizontalCentered="1"/>
  <pageMargins left="0.25" right="0.25" top="0.75" bottom="0.75" header="0.3" footer="0.3"/>
  <pageSetup scale="50" orientation="portrait" horizontalDpi="1200" verticalDpi="1200" r:id="rId1"/>
  <headerFooter>
    <oddFooter>&amp;L&amp;9&amp;F&amp;R&amp;9&amp;A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showGridLines="0" zoomScale="60" zoomScaleNormal="60" workbookViewId="0">
      <selection activeCell="A3" sqref="A3:N57"/>
    </sheetView>
  </sheetViews>
  <sheetFormatPr defaultColWidth="9.140625" defaultRowHeight="11.25" x14ac:dyDescent="0.25"/>
  <cols>
    <col min="1" max="1" width="3.28515625" style="1" customWidth="1"/>
    <col min="2" max="2" width="36.140625" style="1" customWidth="1"/>
    <col min="3" max="3" width="12.42578125" style="1" customWidth="1"/>
    <col min="4" max="4" width="18.140625" style="1" customWidth="1"/>
    <col min="5" max="5" width="14.7109375" style="1" customWidth="1"/>
    <col min="6" max="6" width="19.42578125" style="1" customWidth="1"/>
    <col min="7" max="7" width="21.42578125" style="1" customWidth="1"/>
    <col min="8" max="8" width="21.28515625" style="1" customWidth="1"/>
    <col min="9" max="9" width="21.5703125" style="1" customWidth="1"/>
    <col min="10" max="10" width="21.7109375" style="1" customWidth="1"/>
    <col min="11" max="11" width="20.28515625" style="1" customWidth="1"/>
    <col min="12" max="12" width="13.5703125" style="1" customWidth="1"/>
    <col min="13" max="13" width="3.5703125" style="1" customWidth="1"/>
    <col min="14" max="16384" width="9.140625" style="1"/>
  </cols>
  <sheetData>
    <row r="1" spans="2:12" ht="12.75" customHeight="1" x14ac:dyDescent="0.25">
      <c r="C1" s="55"/>
      <c r="D1" s="55"/>
      <c r="E1" s="55"/>
      <c r="F1" s="55"/>
      <c r="G1" s="55"/>
      <c r="H1" s="55"/>
      <c r="I1" s="55"/>
      <c r="J1" s="55"/>
      <c r="K1" s="52" t="s">
        <v>121</v>
      </c>
    </row>
    <row r="2" spans="2:12" ht="12.75" customHeight="1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2:12" ht="18" x14ac:dyDescent="0.25">
      <c r="B3" s="53" t="s">
        <v>85</v>
      </c>
      <c r="C3" s="102" t="s">
        <v>51</v>
      </c>
      <c r="D3" s="102"/>
      <c r="E3" s="60"/>
      <c r="F3" s="60"/>
      <c r="G3" s="60"/>
      <c r="H3" s="60"/>
      <c r="I3" s="60"/>
      <c r="J3" s="60"/>
      <c r="K3" s="60"/>
    </row>
    <row r="4" spans="2:12" ht="16.5" customHeight="1" x14ac:dyDescent="0.25">
      <c r="B4" s="52" t="s">
        <v>84</v>
      </c>
      <c r="C4" s="52" t="s">
        <v>103</v>
      </c>
      <c r="D4" s="23"/>
      <c r="E4" s="23"/>
      <c r="F4" s="23"/>
      <c r="G4" s="23"/>
      <c r="H4" s="23"/>
      <c r="I4" s="23"/>
      <c r="J4" s="23"/>
      <c r="K4" s="23"/>
    </row>
    <row r="5" spans="2:12" ht="20.25" x14ac:dyDescent="0.25">
      <c r="B5" s="62"/>
    </row>
    <row r="6" spans="2:12" ht="19.5" customHeight="1" x14ac:dyDescent="0.25">
      <c r="B6" s="51"/>
      <c r="C6" s="50"/>
      <c r="E6" s="70" t="s">
        <v>83</v>
      </c>
      <c r="F6" s="111"/>
      <c r="G6" s="111"/>
      <c r="H6" s="111"/>
      <c r="I6" s="111"/>
      <c r="J6" s="111"/>
      <c r="K6" s="111"/>
      <c r="L6" s="112"/>
    </row>
    <row r="7" spans="2:12" ht="19.5" customHeight="1" x14ac:dyDescent="0.25">
      <c r="B7" s="51"/>
      <c r="C7" s="50"/>
      <c r="E7" s="106" t="s">
        <v>97</v>
      </c>
      <c r="F7" s="107"/>
      <c r="G7" s="99" t="s">
        <v>104</v>
      </c>
      <c r="H7" s="100"/>
      <c r="I7" s="100"/>
      <c r="J7" s="100"/>
      <c r="K7" s="100"/>
      <c r="L7" s="101"/>
    </row>
    <row r="8" spans="2:12" ht="19.5" customHeight="1" x14ac:dyDescent="0.25">
      <c r="D8" s="49" t="s">
        <v>46</v>
      </c>
      <c r="E8" s="108"/>
      <c r="F8" s="109"/>
      <c r="G8" s="16" t="s">
        <v>87</v>
      </c>
      <c r="H8" s="16" t="s">
        <v>88</v>
      </c>
      <c r="I8" s="16" t="s">
        <v>89</v>
      </c>
      <c r="J8" s="16" t="s">
        <v>90</v>
      </c>
      <c r="K8" s="113" t="s">
        <v>91</v>
      </c>
      <c r="L8" s="114"/>
    </row>
    <row r="9" spans="2:12" ht="38.25" x14ac:dyDescent="0.25">
      <c r="B9" s="28" t="s">
        <v>82</v>
      </c>
      <c r="C9" s="16" t="s">
        <v>81</v>
      </c>
      <c r="D9" s="16" t="s">
        <v>80</v>
      </c>
      <c r="E9" s="63" t="s">
        <v>98</v>
      </c>
      <c r="F9" s="63" t="s">
        <v>96</v>
      </c>
      <c r="G9" s="63" t="s">
        <v>99</v>
      </c>
      <c r="H9" s="63" t="s">
        <v>100</v>
      </c>
      <c r="I9" s="63" t="s">
        <v>101</v>
      </c>
      <c r="J9" s="63" t="s">
        <v>102</v>
      </c>
      <c r="K9" s="63" t="s">
        <v>105</v>
      </c>
      <c r="L9" s="63" t="s">
        <v>92</v>
      </c>
    </row>
    <row r="10" spans="2:12" ht="17.25" customHeight="1" x14ac:dyDescent="0.25">
      <c r="B10" s="47" t="s">
        <v>79</v>
      </c>
      <c r="C10" s="46">
        <v>54652</v>
      </c>
      <c r="D10" s="45">
        <v>37.78</v>
      </c>
      <c r="E10" s="37"/>
      <c r="F10" s="37"/>
      <c r="G10" s="37"/>
      <c r="H10" s="37"/>
      <c r="I10" s="37"/>
      <c r="J10" s="37"/>
      <c r="K10" s="37"/>
      <c r="L10" s="37"/>
    </row>
    <row r="11" spans="2:12" ht="17.25" customHeight="1" x14ac:dyDescent="0.25">
      <c r="B11" s="47" t="s">
        <v>78</v>
      </c>
      <c r="C11" s="46">
        <v>14513</v>
      </c>
      <c r="D11" s="45">
        <v>89.52</v>
      </c>
      <c r="E11" s="37"/>
      <c r="F11" s="37"/>
      <c r="G11" s="37"/>
      <c r="H11" s="37"/>
      <c r="I11" s="37"/>
      <c r="J11" s="37"/>
      <c r="K11" s="37"/>
      <c r="L11" s="37"/>
    </row>
    <row r="12" spans="2:12" ht="17.25" customHeight="1" x14ac:dyDescent="0.25">
      <c r="B12" s="47" t="s">
        <v>77</v>
      </c>
      <c r="C12" s="46">
        <v>1545</v>
      </c>
      <c r="D12" s="45">
        <v>125.51</v>
      </c>
      <c r="E12" s="37"/>
      <c r="F12" s="37"/>
      <c r="G12" s="37"/>
      <c r="H12" s="37"/>
      <c r="I12" s="37"/>
      <c r="J12" s="37"/>
      <c r="K12" s="37"/>
      <c r="L12" s="37"/>
    </row>
    <row r="13" spans="2:12" ht="17.25" customHeight="1" x14ac:dyDescent="0.25">
      <c r="B13" s="38" t="s">
        <v>76</v>
      </c>
      <c r="C13" s="64">
        <f>SUM(C10:C12)</f>
        <v>70710</v>
      </c>
      <c r="D13" s="44">
        <f t="shared" ref="D13:K13" si="0">SUMPRODUCT(D10:D12,$C10:$C12)</f>
        <v>3557869.2700000005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7"/>
    </row>
    <row r="14" spans="2:12" ht="17.25" customHeight="1" x14ac:dyDescent="0.25">
      <c r="B14" s="38" t="s">
        <v>75</v>
      </c>
      <c r="C14" s="42"/>
      <c r="D14" s="41">
        <f t="shared" ref="D14:K14" si="1">SUM(D13*12)</f>
        <v>42694431.24000001</v>
      </c>
      <c r="E14" s="41">
        <f t="shared" si="1"/>
        <v>0</v>
      </c>
      <c r="F14" s="41">
        <f t="shared" si="1"/>
        <v>0</v>
      </c>
      <c r="G14" s="41">
        <f t="shared" si="1"/>
        <v>0</v>
      </c>
      <c r="H14" s="41">
        <f t="shared" si="1"/>
        <v>0</v>
      </c>
      <c r="I14" s="41">
        <f t="shared" si="1"/>
        <v>0</v>
      </c>
      <c r="J14" s="41">
        <f t="shared" si="1"/>
        <v>0</v>
      </c>
      <c r="K14" s="41">
        <f t="shared" si="1"/>
        <v>0</v>
      </c>
      <c r="L14" s="37"/>
    </row>
    <row r="15" spans="2:12" ht="17.25" customHeight="1" x14ac:dyDescent="0.25">
      <c r="B15" s="38" t="s">
        <v>74</v>
      </c>
      <c r="C15" s="26"/>
      <c r="D15" s="40"/>
      <c r="E15" s="39">
        <f t="shared" ref="E15:K15" si="2">E14-$D$14</f>
        <v>-42694431.24000001</v>
      </c>
      <c r="F15" s="39">
        <f t="shared" si="2"/>
        <v>-42694431.24000001</v>
      </c>
      <c r="G15" s="39">
        <f t="shared" si="2"/>
        <v>-42694431.24000001</v>
      </c>
      <c r="H15" s="39">
        <f t="shared" si="2"/>
        <v>-42694431.24000001</v>
      </c>
      <c r="I15" s="39">
        <f t="shared" si="2"/>
        <v>-42694431.24000001</v>
      </c>
      <c r="J15" s="39">
        <f t="shared" si="2"/>
        <v>-42694431.24000001</v>
      </c>
      <c r="K15" s="39">
        <f t="shared" si="2"/>
        <v>-42694431.24000001</v>
      </c>
      <c r="L15" s="37"/>
    </row>
    <row r="16" spans="2:12" ht="17.25" customHeight="1" x14ac:dyDescent="0.25">
      <c r="B16" s="38" t="s">
        <v>73</v>
      </c>
      <c r="C16" s="26"/>
      <c r="D16" s="26"/>
      <c r="E16" s="37">
        <f t="shared" ref="E16:K16" si="3">E14/$D$14-1</f>
        <v>-1</v>
      </c>
      <c r="F16" s="37">
        <f t="shared" si="3"/>
        <v>-1</v>
      </c>
      <c r="G16" s="37">
        <f t="shared" si="3"/>
        <v>-1</v>
      </c>
      <c r="H16" s="37">
        <f t="shared" si="3"/>
        <v>-1</v>
      </c>
      <c r="I16" s="37">
        <f t="shared" si="3"/>
        <v>-1</v>
      </c>
      <c r="J16" s="37">
        <f t="shared" si="3"/>
        <v>-1</v>
      </c>
      <c r="K16" s="37">
        <f t="shared" si="3"/>
        <v>-1</v>
      </c>
      <c r="L16" s="37"/>
    </row>
    <row r="17" spans="2:12" ht="76.5" x14ac:dyDescent="0.25">
      <c r="B17" s="28" t="s">
        <v>107</v>
      </c>
      <c r="C17" s="16"/>
      <c r="D17" s="16"/>
      <c r="E17" s="16"/>
      <c r="F17" s="63"/>
      <c r="G17" s="63"/>
      <c r="H17" s="63"/>
      <c r="I17" s="63"/>
      <c r="J17" s="63"/>
      <c r="K17" s="63" t="s">
        <v>93</v>
      </c>
      <c r="L17" s="63" t="s">
        <v>92</v>
      </c>
    </row>
    <row r="18" spans="2:12" ht="17.25" customHeight="1" x14ac:dyDescent="0.25">
      <c r="B18" s="47" t="s">
        <v>79</v>
      </c>
      <c r="C18" s="46"/>
      <c r="D18" s="45"/>
      <c r="E18" s="103" t="s">
        <v>94</v>
      </c>
      <c r="F18" s="103" t="s">
        <v>94</v>
      </c>
      <c r="G18" s="103" t="s">
        <v>94</v>
      </c>
      <c r="H18" s="103" t="s">
        <v>94</v>
      </c>
      <c r="I18" s="103" t="s">
        <v>94</v>
      </c>
      <c r="J18" s="103" t="s">
        <v>94</v>
      </c>
      <c r="K18" s="37"/>
      <c r="L18" s="37"/>
    </row>
    <row r="19" spans="2:12" ht="17.25" customHeight="1" x14ac:dyDescent="0.25">
      <c r="B19" s="47" t="s">
        <v>78</v>
      </c>
      <c r="C19" s="46"/>
      <c r="D19" s="45"/>
      <c r="E19" s="104"/>
      <c r="F19" s="104"/>
      <c r="G19" s="104"/>
      <c r="H19" s="104"/>
      <c r="I19" s="104"/>
      <c r="J19" s="104"/>
      <c r="K19" s="37"/>
      <c r="L19" s="37"/>
    </row>
    <row r="20" spans="2:12" ht="17.25" customHeight="1" x14ac:dyDescent="0.25">
      <c r="B20" s="47" t="s">
        <v>77</v>
      </c>
      <c r="C20" s="46"/>
      <c r="D20" s="45"/>
      <c r="E20" s="104"/>
      <c r="F20" s="104"/>
      <c r="G20" s="104"/>
      <c r="H20" s="104"/>
      <c r="I20" s="104"/>
      <c r="J20" s="104"/>
      <c r="K20" s="37"/>
      <c r="L20" s="37"/>
    </row>
    <row r="21" spans="2:12" ht="17.25" customHeight="1" x14ac:dyDescent="0.25">
      <c r="B21" s="38" t="s">
        <v>76</v>
      </c>
      <c r="C21" s="64"/>
      <c r="D21" s="44">
        <f>SUMPRODUCT(D18:D20,$C18:$C20)</f>
        <v>0</v>
      </c>
      <c r="E21" s="104"/>
      <c r="F21" s="104"/>
      <c r="G21" s="104"/>
      <c r="H21" s="104"/>
      <c r="I21" s="104"/>
      <c r="J21" s="104"/>
      <c r="K21" s="44">
        <f>SUMPRODUCT(K18:K20,$C18:$C20)</f>
        <v>0</v>
      </c>
      <c r="L21" s="37"/>
    </row>
    <row r="22" spans="2:12" ht="17.25" customHeight="1" x14ac:dyDescent="0.25">
      <c r="B22" s="38" t="s">
        <v>75</v>
      </c>
      <c r="C22" s="42"/>
      <c r="D22" s="41">
        <f t="shared" ref="D22" si="4">SUM(D21*12)</f>
        <v>0</v>
      </c>
      <c r="E22" s="104"/>
      <c r="F22" s="104"/>
      <c r="G22" s="104"/>
      <c r="H22" s="104"/>
      <c r="I22" s="104"/>
      <c r="J22" s="104"/>
      <c r="K22" s="41">
        <f t="shared" ref="K22" si="5">SUM(K21*12)</f>
        <v>0</v>
      </c>
      <c r="L22" s="37"/>
    </row>
    <row r="23" spans="2:12" ht="17.25" customHeight="1" x14ac:dyDescent="0.25">
      <c r="B23" s="38" t="s">
        <v>74</v>
      </c>
      <c r="C23" s="26"/>
      <c r="D23" s="40"/>
      <c r="E23" s="104"/>
      <c r="F23" s="104"/>
      <c r="G23" s="104"/>
      <c r="H23" s="104"/>
      <c r="I23" s="104"/>
      <c r="J23" s="104"/>
      <c r="K23" s="39">
        <f>K22-$D$22</f>
        <v>0</v>
      </c>
      <c r="L23" s="37"/>
    </row>
    <row r="24" spans="2:12" ht="17.25" customHeight="1" x14ac:dyDescent="0.25">
      <c r="B24" s="38" t="s">
        <v>73</v>
      </c>
      <c r="C24" s="26"/>
      <c r="D24" s="26"/>
      <c r="E24" s="105"/>
      <c r="F24" s="105"/>
      <c r="G24" s="105"/>
      <c r="H24" s="105"/>
      <c r="I24" s="105"/>
      <c r="J24" s="105"/>
      <c r="K24" s="37" t="e">
        <f>K22/$D$22-1</f>
        <v>#DIV/0!</v>
      </c>
      <c r="L24" s="37"/>
    </row>
    <row r="25" spans="2:12" ht="27" customHeight="1" x14ac:dyDescent="0.25">
      <c r="B25" s="28" t="s">
        <v>106</v>
      </c>
      <c r="C25" s="16"/>
      <c r="D25" s="16"/>
      <c r="E25" s="63"/>
      <c r="F25" s="63"/>
      <c r="G25" s="63"/>
      <c r="H25" s="63"/>
      <c r="I25" s="63"/>
      <c r="J25" s="63"/>
      <c r="K25" s="63"/>
      <c r="L25" s="63" t="s">
        <v>92</v>
      </c>
    </row>
    <row r="26" spans="2:12" ht="17.25" customHeight="1" x14ac:dyDescent="0.25">
      <c r="B26" s="47" t="s">
        <v>79</v>
      </c>
      <c r="C26" s="46"/>
      <c r="D26" s="45"/>
      <c r="E26" s="103" t="s">
        <v>94</v>
      </c>
      <c r="F26" s="103" t="s">
        <v>94</v>
      </c>
      <c r="G26" s="48"/>
      <c r="H26" s="48"/>
      <c r="I26" s="48"/>
      <c r="J26" s="48"/>
      <c r="K26" s="48"/>
      <c r="L26" s="37"/>
    </row>
    <row r="27" spans="2:12" ht="17.25" customHeight="1" x14ac:dyDescent="0.25">
      <c r="B27" s="47" t="s">
        <v>78</v>
      </c>
      <c r="C27" s="46"/>
      <c r="D27" s="45"/>
      <c r="E27" s="104"/>
      <c r="F27" s="104"/>
      <c r="G27" s="48"/>
      <c r="H27" s="48"/>
      <c r="I27" s="48"/>
      <c r="J27" s="48"/>
      <c r="K27" s="48"/>
      <c r="L27" s="37"/>
    </row>
    <row r="28" spans="2:12" ht="17.25" customHeight="1" x14ac:dyDescent="0.25">
      <c r="B28" s="47" t="s">
        <v>77</v>
      </c>
      <c r="C28" s="46"/>
      <c r="D28" s="45"/>
      <c r="E28" s="104"/>
      <c r="F28" s="104"/>
      <c r="G28" s="48"/>
      <c r="H28" s="48"/>
      <c r="I28" s="48"/>
      <c r="J28" s="48"/>
      <c r="K28" s="48"/>
      <c r="L28" s="37"/>
    </row>
    <row r="29" spans="2:12" ht="17.25" customHeight="1" x14ac:dyDescent="0.25">
      <c r="B29" s="38" t="s">
        <v>76</v>
      </c>
      <c r="C29" s="64"/>
      <c r="D29" s="44">
        <f>SUMPRODUCT(D26:D28,$C26:$C28)</f>
        <v>0</v>
      </c>
      <c r="E29" s="104"/>
      <c r="F29" s="104"/>
      <c r="G29" s="44">
        <f>SUMPRODUCT(G26:G28,$C26:$C28)</f>
        <v>0</v>
      </c>
      <c r="H29" s="44">
        <f>SUMPRODUCT(H26:H28,$C26:$C28)</f>
        <v>0</v>
      </c>
      <c r="I29" s="43">
        <f>SUMPRODUCT(I26:I28,$C26:$C28)</f>
        <v>0</v>
      </c>
      <c r="J29" s="43">
        <f>SUMPRODUCT(J26:J28,$C26:$C28)</f>
        <v>0</v>
      </c>
      <c r="K29" s="43">
        <f>SUMPRODUCT(K26:K28,$C26:$C28)</f>
        <v>0</v>
      </c>
    </row>
    <row r="30" spans="2:12" ht="17.25" customHeight="1" x14ac:dyDescent="0.25">
      <c r="B30" s="38" t="s">
        <v>75</v>
      </c>
      <c r="C30" s="42"/>
      <c r="D30" s="41">
        <f t="shared" ref="D30:K30" si="6">SUM(D29*12)</f>
        <v>0</v>
      </c>
      <c r="E30" s="104"/>
      <c r="F30" s="104"/>
      <c r="G30" s="41">
        <f t="shared" si="6"/>
        <v>0</v>
      </c>
      <c r="H30" s="41">
        <f t="shared" si="6"/>
        <v>0</v>
      </c>
      <c r="I30" s="41">
        <f t="shared" si="6"/>
        <v>0</v>
      </c>
      <c r="J30" s="41">
        <f t="shared" si="6"/>
        <v>0</v>
      </c>
      <c r="K30" s="41">
        <f t="shared" si="6"/>
        <v>0</v>
      </c>
    </row>
    <row r="31" spans="2:12" ht="17.25" customHeight="1" x14ac:dyDescent="0.25">
      <c r="B31" s="38" t="s">
        <v>74</v>
      </c>
      <c r="C31" s="26"/>
      <c r="D31" s="40"/>
      <c r="E31" s="104"/>
      <c r="F31" s="104"/>
      <c r="G31" s="39">
        <f>G30-$D$30</f>
        <v>0</v>
      </c>
      <c r="H31" s="39">
        <f>H30-$D$30</f>
        <v>0</v>
      </c>
      <c r="I31" s="39">
        <f>I30-$D$30</f>
        <v>0</v>
      </c>
      <c r="J31" s="39">
        <f>J30-$D$30</f>
        <v>0</v>
      </c>
      <c r="K31" s="39">
        <f>K30-$D$30</f>
        <v>0</v>
      </c>
    </row>
    <row r="32" spans="2:12" ht="17.25" customHeight="1" x14ac:dyDescent="0.25">
      <c r="B32" s="38" t="s">
        <v>73</v>
      </c>
      <c r="C32" s="26"/>
      <c r="D32" s="26"/>
      <c r="E32" s="105"/>
      <c r="F32" s="105"/>
      <c r="G32" s="37" t="e">
        <f>G30/$D$30-1</f>
        <v>#DIV/0!</v>
      </c>
      <c r="H32" s="37" t="e">
        <f>H30/$D$30-1</f>
        <v>#DIV/0!</v>
      </c>
      <c r="I32" s="65" t="e">
        <f>I30/$D$30-1</f>
        <v>#DIV/0!</v>
      </c>
      <c r="J32" s="37" t="e">
        <f>J30/$D$30-1</f>
        <v>#DIV/0!</v>
      </c>
      <c r="K32" s="37" t="e">
        <f>K30/$D$30-1</f>
        <v>#DIV/0!</v>
      </c>
    </row>
    <row r="33" spans="2:14" ht="18.75" customHeight="1" x14ac:dyDescent="0.25">
      <c r="B33" s="61" t="s">
        <v>72</v>
      </c>
      <c r="C33" s="36"/>
      <c r="D33" s="36"/>
      <c r="E33" s="35"/>
      <c r="F33" s="35"/>
      <c r="G33" s="35"/>
      <c r="H33" s="35"/>
      <c r="I33" s="35"/>
      <c r="J33" s="35"/>
      <c r="K33" s="35"/>
    </row>
    <row r="34" spans="2:14" ht="21.75" customHeight="1" x14ac:dyDescent="0.25">
      <c r="B34" s="30" t="s">
        <v>71</v>
      </c>
      <c r="C34" s="26"/>
      <c r="D34" s="26"/>
      <c r="E34" s="34"/>
      <c r="F34" s="34"/>
      <c r="G34" s="34"/>
      <c r="H34" s="34"/>
      <c r="I34" s="34"/>
      <c r="J34" s="34"/>
      <c r="K34" s="34"/>
    </row>
    <row r="35" spans="2:14" ht="17.25" customHeight="1" x14ac:dyDescent="0.25">
      <c r="B35" s="115" t="s">
        <v>70</v>
      </c>
      <c r="C35" s="116"/>
      <c r="D35" s="33"/>
      <c r="E35" s="32"/>
      <c r="F35" s="32"/>
      <c r="G35" s="32"/>
      <c r="H35" s="32"/>
      <c r="I35" s="32"/>
      <c r="J35" s="32"/>
      <c r="K35" s="32"/>
    </row>
    <row r="36" spans="2:14" ht="21.75" customHeight="1" x14ac:dyDescent="0.25">
      <c r="B36" s="30" t="s">
        <v>69</v>
      </c>
      <c r="C36" s="26"/>
      <c r="D36" s="26"/>
      <c r="E36" s="31"/>
      <c r="F36" s="31"/>
      <c r="G36" s="31"/>
      <c r="H36" s="31"/>
      <c r="I36" s="31"/>
      <c r="J36" s="31"/>
      <c r="K36" s="31"/>
    </row>
    <row r="37" spans="2:14" ht="17.25" customHeight="1" x14ac:dyDescent="0.25">
      <c r="B37" s="30" t="s">
        <v>68</v>
      </c>
      <c r="C37" s="26"/>
      <c r="D37" s="26"/>
      <c r="E37" s="29"/>
      <c r="F37" s="29"/>
      <c r="G37" s="29"/>
      <c r="H37" s="29"/>
      <c r="I37" s="29"/>
    </row>
    <row r="38" spans="2:14" ht="32.25" customHeight="1" x14ac:dyDescent="0.25">
      <c r="D38" s="28" t="s">
        <v>67</v>
      </c>
      <c r="E38" s="28"/>
      <c r="F38" s="28"/>
      <c r="G38" s="28"/>
      <c r="H38" s="28"/>
      <c r="I38" s="28"/>
      <c r="J38" s="28"/>
      <c r="K38" s="28"/>
    </row>
    <row r="39" spans="2:14" ht="13.5" customHeight="1" x14ac:dyDescent="0.25">
      <c r="D39" s="28" t="s">
        <v>66</v>
      </c>
      <c r="E39" s="28"/>
      <c r="F39" s="28"/>
      <c r="G39" s="28"/>
      <c r="H39" s="28"/>
      <c r="I39" s="28"/>
      <c r="J39" s="28"/>
      <c r="K39" s="28"/>
    </row>
    <row r="40" spans="2:14" ht="12.75" x14ac:dyDescent="0.25">
      <c r="D40" s="26" t="s">
        <v>65</v>
      </c>
      <c r="E40" s="27" t="s">
        <v>60</v>
      </c>
      <c r="F40" s="27"/>
      <c r="G40" s="27"/>
      <c r="H40" s="27"/>
      <c r="I40" s="27"/>
      <c r="J40" s="27"/>
      <c r="K40" s="27"/>
    </row>
    <row r="41" spans="2:14" ht="12.75" x14ac:dyDescent="0.25">
      <c r="D41" s="26" t="s">
        <v>64</v>
      </c>
      <c r="E41" s="27" t="s">
        <v>60</v>
      </c>
      <c r="F41" s="27"/>
      <c r="G41" s="27"/>
      <c r="H41" s="27"/>
      <c r="I41" s="27"/>
      <c r="J41" s="27"/>
      <c r="K41" s="27"/>
    </row>
    <row r="42" spans="2:14" ht="12.75" x14ac:dyDescent="0.25">
      <c r="D42" s="26" t="s">
        <v>63</v>
      </c>
      <c r="E42" s="27" t="s">
        <v>60</v>
      </c>
      <c r="F42" s="27"/>
      <c r="G42" s="27"/>
      <c r="H42" s="27"/>
      <c r="I42" s="27"/>
      <c r="J42" s="27"/>
      <c r="K42" s="27"/>
    </row>
    <row r="43" spans="2:14" ht="12.75" x14ac:dyDescent="0.25">
      <c r="D43" s="26" t="s">
        <v>62</v>
      </c>
      <c r="E43" s="27" t="s">
        <v>60</v>
      </c>
      <c r="F43" s="27"/>
      <c r="G43" s="27"/>
      <c r="H43" s="27"/>
      <c r="I43" s="27"/>
      <c r="J43" s="27"/>
      <c r="K43" s="27"/>
    </row>
    <row r="44" spans="2:14" ht="12.75" x14ac:dyDescent="0.25">
      <c r="D44" s="26" t="s">
        <v>61</v>
      </c>
      <c r="E44" s="27" t="s">
        <v>60</v>
      </c>
      <c r="F44" s="27"/>
      <c r="G44" s="27"/>
      <c r="H44" s="27"/>
      <c r="I44" s="27"/>
      <c r="J44" s="27"/>
      <c r="K44" s="27"/>
    </row>
    <row r="45" spans="2:14" ht="12.75" x14ac:dyDescent="0.25">
      <c r="D45" s="26" t="s">
        <v>59</v>
      </c>
      <c r="E45" s="25">
        <v>0</v>
      </c>
      <c r="F45" s="25"/>
      <c r="G45" s="25"/>
      <c r="H45" s="25"/>
      <c r="I45" s="25"/>
      <c r="J45" s="25"/>
      <c r="K45" s="25"/>
    </row>
    <row r="47" spans="2:14" ht="12.75" x14ac:dyDescent="0.25">
      <c r="B47" s="110" t="s">
        <v>86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</row>
    <row r="48" spans="2:14" ht="12.75" x14ac:dyDescent="0.25">
      <c r="B48" s="110" t="s">
        <v>95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</row>
    <row r="50" spans="2:4" x14ac:dyDescent="0.25">
      <c r="B50" s="1" t="s">
        <v>58</v>
      </c>
    </row>
    <row r="52" spans="2:4" x14ac:dyDescent="0.25">
      <c r="B52" s="1" t="s">
        <v>57</v>
      </c>
    </row>
    <row r="54" spans="2:4" x14ac:dyDescent="0.25">
      <c r="B54" s="1" t="s">
        <v>56</v>
      </c>
    </row>
    <row r="55" spans="2:4" x14ac:dyDescent="0.25">
      <c r="D55" s="1" t="s">
        <v>55</v>
      </c>
    </row>
    <row r="56" spans="2:4" x14ac:dyDescent="0.25">
      <c r="B56" s="1" t="s">
        <v>54</v>
      </c>
    </row>
    <row r="57" spans="2:4" x14ac:dyDescent="0.25">
      <c r="C57" s="1" t="s">
        <v>53</v>
      </c>
    </row>
  </sheetData>
  <mergeCells count="16">
    <mergeCell ref="B48:N48"/>
    <mergeCell ref="E18:E24"/>
    <mergeCell ref="E6:L6"/>
    <mergeCell ref="G7:L7"/>
    <mergeCell ref="K8:L8"/>
    <mergeCell ref="B35:C35"/>
    <mergeCell ref="E26:E32"/>
    <mergeCell ref="F26:F32"/>
    <mergeCell ref="G18:G24"/>
    <mergeCell ref="B47:N47"/>
    <mergeCell ref="C3:D3"/>
    <mergeCell ref="F18:F24"/>
    <mergeCell ref="H18:H24"/>
    <mergeCell ref="I18:I24"/>
    <mergeCell ref="J18:J24"/>
    <mergeCell ref="E7:F8"/>
  </mergeCells>
  <dataValidations disablePrompts="1" count="1">
    <dataValidation type="textLength" operator="lessThan" allowBlank="1" showInputMessage="1" showErrorMessage="1" prompt="Please limit response to 35 characters." sqref="E36:E37">
      <formula1>36</formula1>
    </dataValidation>
  </dataValidations>
  <printOptions horizontalCentered="1"/>
  <pageMargins left="0.45" right="0.45" top="0.5" bottom="0.5" header="0.3" footer="0.3"/>
  <pageSetup scale="52" orientation="landscape" horizontalDpi="1200" verticalDpi="1200" r:id="rId1"/>
  <headerFooter>
    <oddFooter>&amp;L&amp;9&amp;F&amp;R&amp;9&amp;A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Retiree Dental Plan</vt:lpstr>
      <vt:lpstr>Retiree Dental Rates</vt:lpstr>
      <vt:lpstr>'Retiree Dental Plan'!Print_Area</vt:lpstr>
      <vt:lpstr>'Retiree Dental Plan'!Print_Titles</vt:lpstr>
    </vt:vector>
  </TitlesOfParts>
  <Company>Aon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C McCoig</dc:creator>
  <cp:lastModifiedBy>State of NC</cp:lastModifiedBy>
  <cp:lastPrinted>2015-01-30T18:10:25Z</cp:lastPrinted>
  <dcterms:created xsi:type="dcterms:W3CDTF">2014-12-15T19:44:34Z</dcterms:created>
  <dcterms:modified xsi:type="dcterms:W3CDTF">2015-02-11T21:25:46Z</dcterms:modified>
</cp:coreProperties>
</file>