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RATEGIC SOURCING DOCS\Open Market and Services Team\201500184 - OSHR Dental Insurance\"/>
    </mc:Choice>
  </mc:AlternateContent>
  <bookViews>
    <workbookView xWindow="120" yWindow="270" windowWidth="19320" windowHeight="11895" tabRatio="953" activeTab="2"/>
  </bookViews>
  <sheets>
    <sheet name="Actives High Option" sheetId="34" r:id="rId1"/>
    <sheet name="Actives_Low Option" sheetId="39" r:id="rId2"/>
    <sheet name="Actives Premium Rates" sheetId="42" r:id="rId3"/>
  </sheets>
  <externalReferences>
    <externalReference r:id="rId4"/>
  </externalReferences>
  <definedNames>
    <definedName name="ClientName" localSheetId="2">'[1]Read Me First'!$F$8</definedName>
    <definedName name="ClientName">'[1]Read Me First'!$F$8</definedName>
    <definedName name="_xlnm.Print_Area" localSheetId="0">'Actives High Option'!$A$1:$O$49</definedName>
    <definedName name="_xlnm.Print_Area" localSheetId="1">'Actives_Low Option'!$B$1:$F$46</definedName>
    <definedName name="_xlnm.Print_Titles" localSheetId="0">'Actives High Option'!$7:$7</definedName>
    <definedName name="_xlnm.Print_Titles" localSheetId="1">'Actives_Low Option'!$7:$7</definedName>
  </definedNames>
  <calcPr calcId="152511"/>
</workbook>
</file>

<file path=xl/calcChain.xml><?xml version="1.0" encoding="utf-8"?>
<calcChain xmlns="http://schemas.openxmlformats.org/spreadsheetml/2006/main">
  <c r="I34" i="42" l="1"/>
  <c r="I35" i="42" s="1"/>
  <c r="I37" i="42" s="1"/>
  <c r="H34" i="42"/>
  <c r="H35" i="42" s="1"/>
  <c r="H37" i="42" s="1"/>
  <c r="G34" i="42"/>
  <c r="G35" i="42" s="1"/>
  <c r="G37" i="42" s="1"/>
  <c r="F34" i="42"/>
  <c r="F35" i="42" s="1"/>
  <c r="F37" i="42" s="1"/>
  <c r="E34" i="42"/>
  <c r="E35" i="42" s="1"/>
  <c r="E37" i="42" s="1"/>
  <c r="D34" i="42"/>
  <c r="D35" i="42" s="1"/>
  <c r="C34" i="42"/>
  <c r="I24" i="42"/>
  <c r="I25" i="42" s="1"/>
  <c r="I26" i="42" s="1"/>
  <c r="I14" i="42"/>
  <c r="I15" i="42" s="1"/>
  <c r="H14" i="42"/>
  <c r="H15" i="42" s="1"/>
  <c r="G14" i="42"/>
  <c r="G15" i="42" s="1"/>
  <c r="F14" i="42"/>
  <c r="F15" i="42" s="1"/>
  <c r="E14" i="42"/>
  <c r="E15" i="42" s="1"/>
  <c r="E16" i="42" s="1"/>
  <c r="D14" i="42"/>
  <c r="D15" i="42" s="1"/>
  <c r="C14" i="42"/>
  <c r="F36" i="42" l="1"/>
  <c r="I36" i="42"/>
  <c r="G36" i="42"/>
  <c r="H36" i="42"/>
  <c r="E36" i="42"/>
  <c r="F17" i="42"/>
  <c r="G17" i="42"/>
  <c r="G16" i="42"/>
  <c r="I27" i="42"/>
  <c r="H17" i="42"/>
  <c r="H16" i="42"/>
  <c r="I16" i="42"/>
  <c r="F16" i="42"/>
  <c r="E17" i="42"/>
  <c r="I17" i="42"/>
</calcChain>
</file>

<file path=xl/sharedStrings.xml><?xml version="1.0" encoding="utf-8"?>
<sst xmlns="http://schemas.openxmlformats.org/spreadsheetml/2006/main" count="299" uniqueCount="125">
  <si>
    <t>State of North Carolina</t>
  </si>
  <si>
    <t>1/1/2016</t>
  </si>
  <si>
    <t>Rate Caveats</t>
  </si>
  <si>
    <t>Dependent child covered to age</t>
  </si>
  <si>
    <t>Adults Covered?</t>
  </si>
  <si>
    <t>Lifetime Maximum Combined</t>
  </si>
  <si>
    <t>Lifetime Maximum</t>
  </si>
  <si>
    <t>Orthodontia Benefit %</t>
  </si>
  <si>
    <t>Orthodontia Deductible</t>
  </si>
  <si>
    <t>Orthodontia Services</t>
  </si>
  <si>
    <t xml:space="preserve">  Implants</t>
  </si>
  <si>
    <t xml:space="preserve">  Bridges</t>
  </si>
  <si>
    <t xml:space="preserve">  Dentures</t>
  </si>
  <si>
    <t xml:space="preserve">  Crowns / Inlays / Onlays</t>
  </si>
  <si>
    <t xml:space="preserve">  Oral Surgery</t>
  </si>
  <si>
    <t xml:space="preserve">  Surgical extraction of erupted tooth</t>
  </si>
  <si>
    <t xml:space="preserve">  Routine Extractions</t>
  </si>
  <si>
    <t xml:space="preserve">  Periodontics</t>
  </si>
  <si>
    <t xml:space="preserve">  Endodontics (root canal therapy - molar teeth)</t>
  </si>
  <si>
    <t xml:space="preserve">  Endodontics (root canal therapy)</t>
  </si>
  <si>
    <t xml:space="preserve">  Fillings (composite)</t>
  </si>
  <si>
    <t xml:space="preserve">  Sealants (permanent molars only)</t>
  </si>
  <si>
    <t xml:space="preserve">  Topical Application of Fluoride</t>
  </si>
  <si>
    <t xml:space="preserve">  Full Mouth X-Rays</t>
  </si>
  <si>
    <t xml:space="preserve">  Bitewing X-Rays</t>
  </si>
  <si>
    <t xml:space="preserve">  Cleaning</t>
  </si>
  <si>
    <t xml:space="preserve">  Oral Examination </t>
  </si>
  <si>
    <t>Classification of Services</t>
  </si>
  <si>
    <t>Major Benefit Coinsurance</t>
  </si>
  <si>
    <t>Basic Benefit Coinsurance</t>
  </si>
  <si>
    <t>Diagnostic and Preventive  Coinsurance</t>
  </si>
  <si>
    <t>Annual Plan Maximum</t>
  </si>
  <si>
    <t>Deductible Applies to</t>
  </si>
  <si>
    <t xml:space="preserve">  Annual Deductible/Family</t>
  </si>
  <si>
    <t xml:space="preserve">  Annual Deductible/Individual</t>
  </si>
  <si>
    <t>R &amp; C Percentile</t>
  </si>
  <si>
    <t>Out of Network</t>
  </si>
  <si>
    <t>In Network</t>
  </si>
  <si>
    <t>Dental General Information</t>
  </si>
  <si>
    <t>Vendor Response</t>
  </si>
  <si>
    <t>Inforce Plan</t>
  </si>
  <si>
    <t>Plan Provisions for Dental Plan:</t>
  </si>
  <si>
    <t xml:space="preserve">Client Name:   </t>
  </si>
  <si>
    <t xml:space="preserve">Client Name:  </t>
  </si>
  <si>
    <t>Dental Plan:</t>
  </si>
  <si>
    <t>Class: All Employees</t>
  </si>
  <si>
    <t>Enrollment</t>
  </si>
  <si>
    <t>Employee Only</t>
  </si>
  <si>
    <t>Employee &amp; Spouse</t>
  </si>
  <si>
    <t>Employee &amp; Children</t>
  </si>
  <si>
    <t>Monthly Cost</t>
  </si>
  <si>
    <t>Annual Cost</t>
  </si>
  <si>
    <t>Amount changed from Current</t>
  </si>
  <si>
    <t>% Change from Current</t>
  </si>
  <si>
    <t>Dental &gt; Rate Information</t>
  </si>
  <si>
    <t xml:space="preserve">Rate Guarantee End Date </t>
  </si>
  <si>
    <t>Describe underlying rate assumptions:</t>
  </si>
  <si>
    <t>Effective Date:</t>
  </si>
  <si>
    <t>Space Maintainers</t>
  </si>
  <si>
    <t>General Anesthesia</t>
  </si>
  <si>
    <t>Denture Repairs</t>
  </si>
  <si>
    <t>Not Covered</t>
  </si>
  <si>
    <t xml:space="preserve">Type l </t>
  </si>
  <si>
    <t xml:space="preserve">Type ll </t>
  </si>
  <si>
    <t>Type lll</t>
  </si>
  <si>
    <t>No</t>
  </si>
  <si>
    <t>Types ll &amp; lll Services</t>
  </si>
  <si>
    <t>Types l &amp; ll Services</t>
  </si>
  <si>
    <t>Comments:</t>
  </si>
  <si>
    <r>
      <t xml:space="preserve">Includes </t>
    </r>
    <r>
      <rPr>
        <b/>
        <sz val="9"/>
        <color indexed="8"/>
        <rFont val="Arial"/>
        <family val="2"/>
      </rPr>
      <t>Preventive Incentive</t>
    </r>
    <r>
      <rPr>
        <sz val="9"/>
        <color indexed="8"/>
        <rFont val="Arial"/>
        <family val="2"/>
      </rPr>
      <t xml:space="preserve"> feature. All Type l services are excluded from the annual maximum.</t>
    </r>
  </si>
  <si>
    <t>Actives - PPO High Option</t>
  </si>
  <si>
    <t>Actives - PPO Low Option</t>
  </si>
  <si>
    <t>Employee &amp; Child</t>
  </si>
  <si>
    <t>Employee &amp; Family</t>
  </si>
  <si>
    <t>Vendor Name
Indicate Deviations</t>
  </si>
  <si>
    <t>2014 &amp; 2015 Rates</t>
  </si>
  <si>
    <t>Confirm Rates Exclude Commission</t>
  </si>
  <si>
    <t>RATE COMPONENTS</t>
  </si>
  <si>
    <t>(% of Total Rate)</t>
  </si>
  <si>
    <t>Claims</t>
  </si>
  <si>
    <t>%</t>
  </si>
  <si>
    <t>Administration</t>
  </si>
  <si>
    <t>Premium Tax</t>
  </si>
  <si>
    <t>Profit/Margin</t>
  </si>
  <si>
    <t>Other (Specify)</t>
  </si>
  <si>
    <t>Total (100%)</t>
  </si>
  <si>
    <t>PREMIUM RATE GUARANTEE _______ YEARS.</t>
  </si>
  <si>
    <t>OFFEROR: _______________________________________________________________________________</t>
  </si>
  <si>
    <t>BY:___________________________________________________TITLE:______________________________</t>
  </si>
  <si>
    <t>Signature</t>
  </si>
  <si>
    <t>______________________________________________________</t>
  </si>
  <si>
    <t>(Type or print name)</t>
  </si>
  <si>
    <t>* Provide competitive rates now as you are not guaranteed an opportunity to provide best and final rates at a later time.</t>
  </si>
  <si>
    <t>* Provide even numbered rates so they can be evenly divided for bi-weekly payroll.</t>
  </si>
  <si>
    <t>Passive PPO
same as high option
+ adult ortho ($1,500 max)
increase annual max from $1,250 to $5,000</t>
  </si>
  <si>
    <t>N/A</t>
  </si>
  <si>
    <t>Duplicate current</t>
  </si>
  <si>
    <t>Increase annual max from $1,250 to $5,000</t>
  </si>
  <si>
    <t>Increase annual max from $1,250 to $2,250</t>
  </si>
  <si>
    <t>Increase annual max from $1,250 to $1,500</t>
  </si>
  <si>
    <t>High Option - plan change options</t>
  </si>
  <si>
    <t>Option 5</t>
  </si>
  <si>
    <t>Option 4</t>
  </si>
  <si>
    <t>Option 3</t>
  </si>
  <si>
    <t>Option 2</t>
  </si>
  <si>
    <t>Option 1</t>
  </si>
  <si>
    <t>Actives - Rates</t>
  </si>
  <si>
    <t>Vendor Name
Indicate Deviations
(Inforce Plan)</t>
  </si>
  <si>
    <t>Vendor Name
Indicate Deviations
(Alternate Plans)</t>
  </si>
  <si>
    <t>Option 2:  $1,500</t>
  </si>
  <si>
    <t>Option 1:  $1,250</t>
  </si>
  <si>
    <t>Option 3:  $2,250</t>
  </si>
  <si>
    <t>Option 4:  $5,000</t>
  </si>
  <si>
    <t xml:space="preserve">Alternate Plans </t>
  </si>
  <si>
    <t>Yes</t>
  </si>
  <si>
    <t>Option 5:  $5,000</t>
  </si>
  <si>
    <t>Alternate Plan
Includes Adult Ortho</t>
  </si>
  <si>
    <t>Estimated Enrollment</t>
  </si>
  <si>
    <t>Low Option - No Plan Design Changes</t>
  </si>
  <si>
    <t>80th%</t>
  </si>
  <si>
    <t>New Higher Option Plan (Option 5)</t>
  </si>
  <si>
    <t>Duplicate Option 1</t>
  </si>
  <si>
    <t>Vendor Name
Indicate Deviations
(Alternate Plan Includes Adult Ortho)</t>
  </si>
  <si>
    <t>Type ll - 50%</t>
  </si>
  <si>
    <t>Attachment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</si>
</sst>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&quot;$&quot;#,##0"/>
    <numFmt numFmtId="166" formatCode="&quot;$&quot;#,##0.00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rgb="FF000080"/>
      <name val="Arial"/>
      <family val="2"/>
    </font>
    <font>
      <sz val="11"/>
      <color theme="1"/>
      <name val="Arial"/>
      <family val="2"/>
    </font>
    <font>
      <b/>
      <sz val="16"/>
      <color rgb="FF0039A6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rgb="FF0039A6"/>
      <name val="Arial"/>
      <family val="2"/>
    </font>
    <font>
      <sz val="10"/>
      <color rgb="FF00008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rgb="FFE11B22"/>
      <name val="Arial"/>
      <family val="2"/>
    </font>
    <font>
      <sz val="14"/>
      <color indexed="8"/>
      <name val="Arial"/>
      <family val="2"/>
    </font>
    <font>
      <b/>
      <sz val="14"/>
      <color rgb="FF0039A6"/>
      <name val="Arial"/>
      <family val="2"/>
    </font>
    <font>
      <b/>
      <sz val="14"/>
      <color rgb="FF000080"/>
      <name val="Arial"/>
      <family val="2"/>
    </font>
    <font>
      <b/>
      <sz val="14"/>
      <color rgb="FFE41B22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9CAC8"/>
        <bgColor indexed="64"/>
      </patternFill>
    </fill>
    <fill>
      <patternFill patternType="solid">
        <fgColor rgb="FF0039A6"/>
        <bgColor indexed="64"/>
      </patternFill>
    </fill>
    <fill>
      <patternFill patternType="solid">
        <fgColor rgb="FF7AB800"/>
        <bgColor indexed="64"/>
      </patternFill>
    </fill>
    <fill>
      <patternFill patternType="solid">
        <fgColor rgb="FFE41B2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CF49E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1" applyNumberFormat="0" applyBorder="0" applyAlignment="0" applyProtection="0"/>
    <xf numFmtId="164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0" fontId="1" fillId="0" borderId="0" applyFont="0" applyFill="0" applyBorder="0" applyAlignment="0" applyProtection="0"/>
    <xf numFmtId="0" fontId="1" fillId="0" borderId="0"/>
    <xf numFmtId="0" fontId="1" fillId="0" borderId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8" fillId="13" borderId="0" applyNumberFormat="0" applyBorder="0" applyAlignment="0" applyProtection="0"/>
    <xf numFmtId="0" fontId="29" fillId="30" borderId="11" applyNumberFormat="0" applyAlignment="0" applyProtection="0"/>
    <xf numFmtId="0" fontId="30" fillId="31" borderId="12" applyNumberFormat="0" applyAlignment="0" applyProtection="0"/>
    <xf numFmtId="0" fontId="31" fillId="0" borderId="0" applyNumberFormat="0" applyFill="0" applyBorder="0" applyAlignment="0" applyProtection="0"/>
    <xf numFmtId="0" fontId="32" fillId="14" borderId="0" applyNumberFormat="0" applyBorder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6" fillId="17" borderId="11" applyNumberFormat="0" applyAlignment="0" applyProtection="0"/>
    <xf numFmtId="0" fontId="37" fillId="0" borderId="16" applyNumberFormat="0" applyFill="0" applyAlignment="0" applyProtection="0"/>
    <xf numFmtId="0" fontId="38" fillId="32" borderId="0" applyNumberFormat="0" applyBorder="0" applyAlignment="0" applyProtection="0"/>
    <xf numFmtId="0" fontId="1" fillId="0" borderId="0"/>
    <xf numFmtId="0" fontId="1" fillId="0" borderId="0"/>
    <xf numFmtId="0" fontId="1" fillId="33" borderId="17" applyNumberFormat="0" applyFont="0" applyAlignment="0" applyProtection="0"/>
    <xf numFmtId="0" fontId="39" fillId="30" borderId="18" applyNumberFormat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36" fillId="17" borderId="11" applyNumberFormat="0" applyAlignment="0" applyProtection="0"/>
    <xf numFmtId="0" fontId="36" fillId="17" borderId="11" applyNumberFormat="0" applyAlignment="0" applyProtection="0"/>
    <xf numFmtId="0" fontId="36" fillId="17" borderId="11" applyNumberFormat="0" applyAlignment="0" applyProtection="0"/>
    <xf numFmtId="0" fontId="36" fillId="17" borderId="11" applyNumberFormat="0" applyAlignment="0" applyProtection="0"/>
    <xf numFmtId="0" fontId="1" fillId="0" borderId="0"/>
    <xf numFmtId="0" fontId="1" fillId="0" borderId="0"/>
    <xf numFmtId="0" fontId="1" fillId="0" borderId="0"/>
    <xf numFmtId="0" fontId="25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3" borderId="20" applyNumberFormat="0" applyBorder="0" applyAlignment="0" applyProtection="0"/>
    <xf numFmtId="0" fontId="1" fillId="0" borderId="0">
      <alignment vertical="center"/>
    </xf>
    <xf numFmtId="0" fontId="1" fillId="0" borderId="0"/>
  </cellStyleXfs>
  <cellXfs count="121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/>
    <xf numFmtId="0" fontId="4" fillId="0" borderId="1" xfId="0" applyFont="1" applyFill="1" applyBorder="1" applyAlignment="1">
      <alignment horizontal="right" wrapText="1"/>
    </xf>
    <xf numFmtId="9" fontId="4" fillId="0" borderId="1" xfId="0" applyNumberFormat="1" applyFont="1" applyFill="1" applyBorder="1" applyAlignment="1" applyProtection="1">
      <alignment horizontal="center" wrapText="1"/>
      <protection locked="0"/>
    </xf>
    <xf numFmtId="165" fontId="8" fillId="0" borderId="1" xfId="0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 wrapText="1"/>
      <protection locked="0"/>
    </xf>
    <xf numFmtId="9" fontId="8" fillId="0" borderId="1" xfId="0" applyNumberFormat="1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center" vertical="center"/>
    </xf>
    <xf numFmtId="9" fontId="8" fillId="0" borderId="1" xfId="0" applyNumberFormat="1" applyFont="1" applyBorder="1" applyAlignment="1" applyProtection="1">
      <alignment horizontal="center"/>
      <protection locked="0"/>
    </xf>
    <xf numFmtId="165" fontId="4" fillId="4" borderId="1" xfId="0" applyNumberFormat="1" applyFont="1" applyFill="1" applyBorder="1" applyAlignment="1" applyProtection="1">
      <alignment horizontal="center" wrapText="1"/>
      <protection locked="0"/>
    </xf>
    <xf numFmtId="0" fontId="9" fillId="6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0" xfId="17" applyNumberFormat="1" applyFont="1" applyBorder="1" applyAlignment="1" applyProtection="1">
      <alignment horizontal="left" vertical="center"/>
    </xf>
    <xf numFmtId="0" fontId="15" fillId="0" borderId="0" xfId="0" applyFont="1" applyAlignment="1">
      <alignment horizontal="right" vertical="center"/>
    </xf>
    <xf numFmtId="0" fontId="5" fillId="8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 wrapText="1"/>
    </xf>
    <xf numFmtId="0" fontId="0" fillId="6" borderId="4" xfId="0" applyFill="1" applyBorder="1" applyAlignment="1">
      <alignment vertical="center"/>
    </xf>
    <xf numFmtId="0" fontId="8" fillId="6" borderId="2" xfId="0" applyFont="1" applyFill="1" applyBorder="1" applyAlignment="1">
      <alignment vertical="center"/>
    </xf>
    <xf numFmtId="5" fontId="15" fillId="11" borderId="3" xfId="25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17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wrapText="1"/>
    </xf>
    <xf numFmtId="9" fontId="8" fillId="0" borderId="20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9" fillId="6" borderId="2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9" fontId="4" fillId="5" borderId="2" xfId="0" applyNumberFormat="1" applyFont="1" applyFill="1" applyBorder="1" applyAlignment="1">
      <alignment horizontal="center" wrapText="1"/>
    </xf>
    <xf numFmtId="9" fontId="4" fillId="5" borderId="2" xfId="0" applyNumberFormat="1" applyFont="1" applyFill="1" applyBorder="1" applyAlignment="1">
      <alignment horizontal="center" vertical="center" wrapText="1"/>
    </xf>
    <xf numFmtId="6" fontId="4" fillId="5" borderId="3" xfId="0" applyNumberFormat="1" applyFont="1" applyFill="1" applyBorder="1" applyAlignment="1">
      <alignment horizontal="center" wrapText="1"/>
    </xf>
    <xf numFmtId="6" fontId="4" fillId="5" borderId="2" xfId="0" applyNumberFormat="1" applyFont="1" applyFill="1" applyBorder="1" applyAlignment="1">
      <alignment horizontal="center" wrapText="1"/>
    </xf>
    <xf numFmtId="0" fontId="20" fillId="0" borderId="0" xfId="0" applyFont="1" applyAlignment="1">
      <alignment horizontal="left" vertical="center"/>
    </xf>
    <xf numFmtId="0" fontId="9" fillId="6" borderId="3" xfId="0" applyFont="1" applyFill="1" applyBorder="1" applyAlignment="1">
      <alignment horizontal="left" vertical="center" wrapText="1"/>
    </xf>
    <xf numFmtId="0" fontId="8" fillId="0" borderId="20" xfId="0" applyFont="1" applyBorder="1" applyAlignment="1" applyProtection="1">
      <alignment vertical="center"/>
      <protection locked="0"/>
    </xf>
    <xf numFmtId="0" fontId="4" fillId="10" borderId="20" xfId="0" applyFont="1" applyFill="1" applyBorder="1" applyAlignment="1" applyProtection="1">
      <alignment horizontal="center" vertical="center" wrapText="1"/>
      <protection locked="0"/>
    </xf>
    <xf numFmtId="14" fontId="4" fillId="10" borderId="20" xfId="0" applyNumberFormat="1" applyFont="1" applyFill="1" applyBorder="1" applyAlignment="1" applyProtection="1">
      <alignment vertical="center" wrapText="1"/>
      <protection locked="0"/>
    </xf>
    <xf numFmtId="0" fontId="8" fillId="6" borderId="20" xfId="0" applyFont="1" applyFill="1" applyBorder="1" applyAlignment="1">
      <alignment vertical="center"/>
    </xf>
    <xf numFmtId="9" fontId="1" fillId="0" borderId="20" xfId="1" applyNumberFormat="1" applyFont="1" applyBorder="1" applyAlignment="1">
      <alignment horizontal="center" vertical="center"/>
    </xf>
    <xf numFmtId="0" fontId="17" fillId="0" borderId="20" xfId="0" applyFont="1" applyFill="1" applyBorder="1" applyAlignment="1">
      <alignment horizontal="left" vertical="center"/>
    </xf>
    <xf numFmtId="165" fontId="1" fillId="0" borderId="20" xfId="0" applyNumberFormat="1" applyFont="1" applyBorder="1" applyAlignment="1">
      <alignment horizontal="center" vertical="center"/>
    </xf>
    <xf numFmtId="165" fontId="8" fillId="0" borderId="20" xfId="0" applyNumberFormat="1" applyFont="1" applyBorder="1" applyAlignment="1">
      <alignment vertical="center"/>
    </xf>
    <xf numFmtId="165" fontId="6" fillId="9" borderId="20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166" fontId="4" fillId="5" borderId="20" xfId="0" applyNumberFormat="1" applyFont="1" applyFill="1" applyBorder="1" applyAlignment="1">
      <alignment horizontal="center" vertical="center" wrapText="1"/>
    </xf>
    <xf numFmtId="3" fontId="4" fillId="5" borderId="20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vertical="center"/>
    </xf>
    <xf numFmtId="0" fontId="43" fillId="6" borderId="20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166" fontId="8" fillId="0" borderId="20" xfId="0" applyNumberFormat="1" applyFont="1" applyBorder="1" applyAlignment="1" applyProtection="1">
      <alignment horizontal="center" vertical="center"/>
      <protection locked="0"/>
    </xf>
    <xf numFmtId="166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>
      <alignment horizontal="left" wrapText="1"/>
    </xf>
    <xf numFmtId="165" fontId="4" fillId="0" borderId="20" xfId="0" applyNumberFormat="1" applyFont="1" applyFill="1" applyBorder="1" applyAlignment="1" applyProtection="1">
      <alignment horizontal="center" wrapText="1"/>
      <protection locked="0"/>
    </xf>
    <xf numFmtId="0" fontId="10" fillId="6" borderId="20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5" fontId="15" fillId="11" borderId="20" xfId="25" applyNumberFormat="1" applyFont="1" applyFill="1" applyBorder="1" applyAlignment="1" applyProtection="1">
      <alignment horizontal="center" vertical="center"/>
      <protection locked="0"/>
    </xf>
    <xf numFmtId="9" fontId="4" fillId="5" borderId="20" xfId="0" applyNumberFormat="1" applyFont="1" applyFill="1" applyBorder="1" applyAlignment="1">
      <alignment wrapText="1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9" fontId="15" fillId="34" borderId="3" xfId="0" applyNumberFormat="1" applyFont="1" applyFill="1" applyBorder="1" applyAlignment="1">
      <alignment horizontal="center"/>
    </xf>
    <xf numFmtId="9" fontId="15" fillId="34" borderId="2" xfId="0" applyNumberFormat="1" applyFont="1" applyFill="1" applyBorder="1" applyAlignment="1">
      <alignment horizontal="center"/>
    </xf>
    <xf numFmtId="0" fontId="8" fillId="5" borderId="3" xfId="0" applyNumberFormat="1" applyFont="1" applyFill="1" applyBorder="1" applyAlignment="1">
      <alignment horizontal="center"/>
    </xf>
    <xf numFmtId="0" fontId="8" fillId="5" borderId="2" xfId="0" applyNumberFormat="1" applyFont="1" applyFill="1" applyBorder="1" applyAlignment="1">
      <alignment horizontal="center"/>
    </xf>
    <xf numFmtId="0" fontId="18" fillId="5" borderId="3" xfId="0" applyNumberFormat="1" applyFont="1" applyFill="1" applyBorder="1" applyAlignment="1">
      <alignment horizontal="center" vertical="center" wrapText="1"/>
    </xf>
    <xf numFmtId="0" fontId="18" fillId="5" borderId="2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 applyProtection="1">
      <alignment horizontal="center" wrapText="1"/>
      <protection locked="0"/>
    </xf>
    <xf numFmtId="165" fontId="4" fillId="4" borderId="2" xfId="0" applyNumberFormat="1" applyFont="1" applyFill="1" applyBorder="1" applyAlignment="1" applyProtection="1">
      <alignment horizontal="center" wrapText="1"/>
      <protection locked="0"/>
    </xf>
    <xf numFmtId="9" fontId="8" fillId="5" borderId="3" xfId="0" applyNumberFormat="1" applyFont="1" applyFill="1" applyBorder="1" applyAlignment="1">
      <alignment horizontal="center"/>
    </xf>
    <xf numFmtId="9" fontId="8" fillId="5" borderId="2" xfId="0" applyNumberFormat="1" applyFont="1" applyFill="1" applyBorder="1" applyAlignment="1">
      <alignment horizontal="center"/>
    </xf>
    <xf numFmtId="165" fontId="8" fillId="5" borderId="3" xfId="0" applyNumberFormat="1" applyFont="1" applyFill="1" applyBorder="1" applyAlignment="1">
      <alignment horizontal="center"/>
    </xf>
    <xf numFmtId="165" fontId="8" fillId="5" borderId="2" xfId="0" applyNumberFormat="1" applyFont="1" applyFill="1" applyBorder="1" applyAlignment="1">
      <alignment horizontal="center"/>
    </xf>
    <xf numFmtId="9" fontId="4" fillId="5" borderId="3" xfId="0" applyNumberFormat="1" applyFont="1" applyFill="1" applyBorder="1" applyAlignment="1">
      <alignment horizontal="center" wrapText="1"/>
    </xf>
    <xf numFmtId="9" fontId="4" fillId="5" borderId="2" xfId="0" applyNumberFormat="1" applyFont="1" applyFill="1" applyBorder="1" applyAlignment="1">
      <alignment horizont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9" fontId="4" fillId="5" borderId="3" xfId="0" applyNumberFormat="1" applyFont="1" applyFill="1" applyBorder="1" applyAlignment="1">
      <alignment horizontal="center" vertical="center" wrapText="1"/>
    </xf>
    <xf numFmtId="9" fontId="4" fillId="5" borderId="2" xfId="0" applyNumberFormat="1" applyFont="1" applyFill="1" applyBorder="1" applyAlignment="1">
      <alignment horizontal="center" vertical="center" wrapText="1"/>
    </xf>
    <xf numFmtId="6" fontId="4" fillId="5" borderId="3" xfId="0" applyNumberFormat="1" applyFont="1" applyFill="1" applyBorder="1" applyAlignment="1">
      <alignment horizontal="center" wrapText="1"/>
    </xf>
    <xf numFmtId="6" fontId="4" fillId="5" borderId="2" xfId="0" applyNumberFormat="1" applyFont="1" applyFill="1" applyBorder="1" applyAlignment="1">
      <alignment horizontal="center" wrapText="1"/>
    </xf>
    <xf numFmtId="6" fontId="6" fillId="34" borderId="3" xfId="0" applyNumberFormat="1" applyFont="1" applyFill="1" applyBorder="1" applyAlignment="1">
      <alignment horizontal="center" wrapText="1"/>
    </xf>
    <xf numFmtId="6" fontId="6" fillId="34" borderId="2" xfId="0" applyNumberFormat="1" applyFont="1" applyFill="1" applyBorder="1" applyAlignment="1">
      <alignment horizontal="center" wrapText="1"/>
    </xf>
    <xf numFmtId="9" fontId="4" fillId="0" borderId="3" xfId="0" applyNumberFormat="1" applyFont="1" applyFill="1" applyBorder="1" applyAlignment="1" applyProtection="1">
      <alignment horizontal="center" wrapText="1"/>
      <protection locked="0"/>
    </xf>
    <xf numFmtId="9" fontId="4" fillId="0" borderId="2" xfId="0" applyNumberFormat="1" applyFont="1" applyFill="1" applyBorder="1" applyAlignment="1" applyProtection="1">
      <alignment horizontal="center" wrapText="1"/>
      <protection locked="0"/>
    </xf>
    <xf numFmtId="0" fontId="18" fillId="5" borderId="3" xfId="0" applyNumberFormat="1" applyFont="1" applyFill="1" applyBorder="1" applyAlignment="1">
      <alignment horizontal="center" wrapText="1"/>
    </xf>
    <xf numFmtId="0" fontId="18" fillId="5" borderId="2" xfId="0" applyNumberFormat="1" applyFont="1" applyFill="1" applyBorder="1" applyAlignment="1">
      <alignment horizontal="center" wrapText="1"/>
    </xf>
    <xf numFmtId="0" fontId="9" fillId="8" borderId="3" xfId="0" applyFont="1" applyFill="1" applyBorder="1" applyAlignment="1">
      <alignment horizontal="center" vertical="center"/>
    </xf>
    <xf numFmtId="9" fontId="8" fillId="5" borderId="5" xfId="0" applyNumberFormat="1" applyFont="1" applyFill="1" applyBorder="1" applyAlignment="1">
      <alignment horizontal="center" vertical="center"/>
    </xf>
    <xf numFmtId="9" fontId="8" fillId="5" borderId="6" xfId="0" applyNumberFormat="1" applyFont="1" applyFill="1" applyBorder="1" applyAlignment="1">
      <alignment horizontal="center" vertical="center"/>
    </xf>
    <xf numFmtId="9" fontId="8" fillId="5" borderId="7" xfId="0" applyNumberFormat="1" applyFont="1" applyFill="1" applyBorder="1" applyAlignment="1">
      <alignment horizontal="center" vertical="center"/>
    </xf>
    <xf numFmtId="9" fontId="8" fillId="5" borderId="8" xfId="0" applyNumberFormat="1" applyFont="1" applyFill="1" applyBorder="1" applyAlignment="1">
      <alignment horizontal="center" vertical="center"/>
    </xf>
    <xf numFmtId="9" fontId="8" fillId="5" borderId="9" xfId="0" applyNumberFormat="1" applyFont="1" applyFill="1" applyBorder="1" applyAlignment="1">
      <alignment horizontal="center" vertical="center"/>
    </xf>
    <xf numFmtId="9" fontId="8" fillId="5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9" fillId="6" borderId="3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9" fontId="1" fillId="0" borderId="21" xfId="1" applyNumberFormat="1" applyFont="1" applyBorder="1" applyAlignment="1">
      <alignment horizontal="center" vertical="center"/>
    </xf>
    <xf numFmtId="9" fontId="1" fillId="0" borderId="22" xfId="1" applyNumberFormat="1" applyFont="1" applyBorder="1" applyAlignment="1">
      <alignment horizontal="center" vertical="center"/>
    </xf>
    <xf numFmtId="9" fontId="1" fillId="0" borderId="23" xfId="1" applyNumberFormat="1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</cellXfs>
  <cellStyles count="86">
    <cellStyle name="20% - Accent1 2" xfId="27"/>
    <cellStyle name="20% - Accent2 2" xfId="28"/>
    <cellStyle name="20% - Accent3 2" xfId="29"/>
    <cellStyle name="20% - Accent4 2" xfId="30"/>
    <cellStyle name="20% - Accent5 2" xfId="31"/>
    <cellStyle name="20% - Accent6 2" xfId="32"/>
    <cellStyle name="40% - Accent1 2" xfId="33"/>
    <cellStyle name="40% - Accent2 2" xfId="34"/>
    <cellStyle name="40% - Accent3 2" xfId="35"/>
    <cellStyle name="40% - Accent4 2" xfId="36"/>
    <cellStyle name="40% - Accent5 2" xfId="37"/>
    <cellStyle name="40% - Accent6 2" xfId="38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Calculation 2" xfId="52"/>
    <cellStyle name="Check Cell 2" xfId="53"/>
    <cellStyle name="Comma" xfId="4"/>
    <cellStyle name="Comma [0]" xfId="5"/>
    <cellStyle name="Comma [0] 2" xfId="82"/>
    <cellStyle name="Comma 2" xfId="81"/>
    <cellStyle name="Currency" xfId="2"/>
    <cellStyle name="Currency [0]" xfId="3"/>
    <cellStyle name="Currency [0] 2" xfId="80"/>
    <cellStyle name="Currency 2" xfId="6"/>
    <cellStyle name="Currency 3" xfId="79"/>
    <cellStyle name="Explanatory Text 2" xfId="54"/>
    <cellStyle name="Good 2" xfId="55"/>
    <cellStyle name="Grey" xfId="7"/>
    <cellStyle name="Heading 1 2" xfId="56"/>
    <cellStyle name="Heading 2 2" xfId="57"/>
    <cellStyle name="Heading 3 2" xfId="58"/>
    <cellStyle name="Heading 4 2" xfId="59"/>
    <cellStyle name="Input [yellow]" xfId="8"/>
    <cellStyle name="Input [yellow] 2" xfId="83"/>
    <cellStyle name="Input 2" xfId="60"/>
    <cellStyle name="Input 3" xfId="72"/>
    <cellStyle name="Input 4" xfId="71"/>
    <cellStyle name="Input 5" xfId="73"/>
    <cellStyle name="Input 6" xfId="70"/>
    <cellStyle name="Linked Cell 2" xfId="61"/>
    <cellStyle name="Neutral 2" xfId="62"/>
    <cellStyle name="Normal" xfId="0" builtinId="0"/>
    <cellStyle name="Normal - Style1" xfId="9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26"/>
    <cellStyle name="Normal 17" xfId="64"/>
    <cellStyle name="Normal 18" xfId="75"/>
    <cellStyle name="Normal 19" xfId="76"/>
    <cellStyle name="Normal 2" xfId="16"/>
    <cellStyle name="Normal 2 2" xfId="63"/>
    <cellStyle name="Normal 2 3" xfId="84"/>
    <cellStyle name="Normal 20" xfId="77"/>
    <cellStyle name="Normal 21" xfId="74"/>
    <cellStyle name="Normal 3" xfId="17"/>
    <cellStyle name="Normal 3 2" xfId="85"/>
    <cellStyle name="Normal 4" xfId="18"/>
    <cellStyle name="Normal 5" xfId="19"/>
    <cellStyle name="Normal 6" xfId="20"/>
    <cellStyle name="Normal 7" xfId="21"/>
    <cellStyle name="Normal 8" xfId="22"/>
    <cellStyle name="Normal 9" xfId="23"/>
    <cellStyle name="Normal_Worksheet #2 - #7 Vision_RFP" xfId="25"/>
    <cellStyle name="Note 2" xfId="65"/>
    <cellStyle name="Output 2" xfId="66"/>
    <cellStyle name="Percent" xfId="1"/>
    <cellStyle name="Percent [2]" xfId="24"/>
    <cellStyle name="Percent 2" xfId="78"/>
    <cellStyle name="Title 2" xfId="67"/>
    <cellStyle name="Total 2" xfId="68"/>
    <cellStyle name="Warning Text 2" xfId="69"/>
  </cellStyles>
  <dxfs count="0"/>
  <tableStyles count="0" defaultTableStyle="TableStyleMedium9" defaultPivotStyle="PivotStyleLight16"/>
  <colors>
    <mruColors>
      <color rgb="FFECF49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polori\AppData\Local\Temp\Temp1_Manual%20Templates%20.zip\TEMPLATE%20Manual%20Dental%20RFP%20Blan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General Info"/>
      <sheetName val="Dental Questionnaire"/>
      <sheetName val="DPPO Provisions"/>
      <sheetName val="DPPO High Provisions"/>
      <sheetName val="DPPO Low Provisions"/>
      <sheetName val="DHMO Provisions"/>
      <sheetName val="Financials"/>
      <sheetName val="Documents"/>
      <sheetName val="Final Step"/>
    </sheetNames>
    <sheetDataSet>
      <sheetData sheetId="0">
        <row r="8">
          <cell r="F8" t="str">
            <v>[Enter Client Name]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O49"/>
  <sheetViews>
    <sheetView showGridLines="0" zoomScale="60" zoomScaleNormal="60" workbookViewId="0">
      <selection activeCell="O49" sqref="A3:O49"/>
    </sheetView>
  </sheetViews>
  <sheetFormatPr defaultColWidth="9.140625" defaultRowHeight="15.75" customHeight="1" x14ac:dyDescent="0.25"/>
  <cols>
    <col min="1" max="1" width="3.140625" style="1" customWidth="1"/>
    <col min="2" max="2" width="42.85546875" style="1" customWidth="1"/>
    <col min="3" max="3" width="11" style="1" customWidth="1"/>
    <col min="4" max="4" width="13" style="1" customWidth="1"/>
    <col min="5" max="5" width="11.140625" style="1" customWidth="1"/>
    <col min="6" max="6" width="13.85546875" style="1" customWidth="1"/>
    <col min="7" max="7" width="12" style="1" customWidth="1"/>
    <col min="8" max="8" width="11.85546875" style="1" customWidth="1"/>
    <col min="9" max="9" width="11.7109375" style="1" customWidth="1"/>
    <col min="10" max="11" width="11.28515625" style="1" customWidth="1"/>
    <col min="12" max="12" width="11.5703125" style="1" customWidth="1"/>
    <col min="13" max="13" width="10.85546875" style="1" customWidth="1"/>
    <col min="14" max="14" width="12.5703125" style="1" customWidth="1"/>
    <col min="15" max="16" width="9.140625" style="1"/>
    <col min="17" max="17" width="43.140625" style="1" bestFit="1" customWidth="1"/>
    <col min="18" max="16384" width="9.140625" style="1"/>
  </cols>
  <sheetData>
    <row r="1" spans="2:14" ht="12.75" customHeight="1" x14ac:dyDescent="0.25">
      <c r="L1" s="35" t="s">
        <v>124</v>
      </c>
    </row>
    <row r="2" spans="2:14" ht="12.75" customHeight="1" x14ac:dyDescent="0.25"/>
    <row r="3" spans="2:14" ht="18" x14ac:dyDescent="0.25">
      <c r="B3" s="28" t="s">
        <v>42</v>
      </c>
      <c r="C3" s="28" t="s">
        <v>0</v>
      </c>
      <c r="D3" s="29"/>
      <c r="E3" s="29"/>
      <c r="F3" s="29"/>
      <c r="G3" s="29"/>
      <c r="H3" s="29"/>
      <c r="I3" s="29"/>
    </row>
    <row r="4" spans="2:14" ht="15.75" customHeight="1" x14ac:dyDescent="0.25">
      <c r="B4" s="30" t="s">
        <v>41</v>
      </c>
      <c r="C4" s="31" t="s">
        <v>70</v>
      </c>
      <c r="D4" s="32"/>
      <c r="E4" s="32"/>
      <c r="F4" s="32"/>
      <c r="G4" s="32"/>
      <c r="H4" s="32"/>
      <c r="I4" s="32"/>
    </row>
    <row r="5" spans="2:14" ht="15.75" customHeight="1" x14ac:dyDescent="0.25">
      <c r="B5" s="30" t="s">
        <v>57</v>
      </c>
      <c r="C5" s="33" t="s">
        <v>1</v>
      </c>
      <c r="D5" s="32"/>
      <c r="E5" s="32"/>
      <c r="F5" s="32"/>
      <c r="G5" s="32"/>
      <c r="H5" s="32"/>
      <c r="I5" s="32"/>
    </row>
    <row r="6" spans="2:14" s="17" customFormat="1" ht="14.25" customHeight="1" x14ac:dyDescent="0.25">
      <c r="B6" s="18"/>
      <c r="C6" s="18"/>
      <c r="D6" s="18"/>
      <c r="E6" s="18"/>
      <c r="F6" s="18"/>
      <c r="G6" s="18"/>
      <c r="H6" s="18"/>
    </row>
    <row r="7" spans="2:14" ht="66.75" customHeight="1" x14ac:dyDescent="0.25">
      <c r="B7" s="17"/>
      <c r="C7" s="104" t="s">
        <v>40</v>
      </c>
      <c r="D7" s="91"/>
      <c r="E7" s="92" t="s">
        <v>107</v>
      </c>
      <c r="F7" s="93"/>
      <c r="G7" s="104" t="s">
        <v>113</v>
      </c>
      <c r="H7" s="91"/>
      <c r="I7" s="92" t="s">
        <v>108</v>
      </c>
      <c r="J7" s="93"/>
      <c r="K7" s="90" t="s">
        <v>116</v>
      </c>
      <c r="L7" s="91"/>
      <c r="M7" s="92" t="s">
        <v>122</v>
      </c>
      <c r="N7" s="93"/>
    </row>
    <row r="8" spans="2:14" ht="26.25" customHeight="1" x14ac:dyDescent="0.25">
      <c r="B8" s="11" t="s">
        <v>38</v>
      </c>
      <c r="C8" s="16" t="s">
        <v>37</v>
      </c>
      <c r="D8" s="16" t="s">
        <v>36</v>
      </c>
      <c r="E8" s="16" t="s">
        <v>37</v>
      </c>
      <c r="F8" s="16" t="s">
        <v>36</v>
      </c>
      <c r="G8" s="16" t="s">
        <v>37</v>
      </c>
      <c r="H8" s="16" t="s">
        <v>36</v>
      </c>
      <c r="I8" s="16" t="s">
        <v>37</v>
      </c>
      <c r="J8" s="16" t="s">
        <v>36</v>
      </c>
      <c r="K8" s="16" t="s">
        <v>37</v>
      </c>
      <c r="L8" s="16" t="s">
        <v>36</v>
      </c>
      <c r="M8" s="16" t="s">
        <v>37</v>
      </c>
      <c r="N8" s="16" t="s">
        <v>36</v>
      </c>
    </row>
    <row r="9" spans="2:14" s="3" customFormat="1" ht="12.75" x14ac:dyDescent="0.2">
      <c r="B9" s="4"/>
      <c r="C9" s="94"/>
      <c r="D9" s="95"/>
      <c r="E9" s="15"/>
      <c r="F9" s="7"/>
      <c r="G9" s="43"/>
      <c r="H9" s="43"/>
      <c r="I9" s="15"/>
      <c r="J9" s="7"/>
      <c r="K9" s="94"/>
      <c r="L9" s="95"/>
      <c r="M9" s="15"/>
      <c r="N9" s="7"/>
    </row>
    <row r="10" spans="2:14" s="3" customFormat="1" ht="12.75" customHeight="1" x14ac:dyDescent="0.2">
      <c r="B10" s="36" t="s">
        <v>35</v>
      </c>
      <c r="C10" s="72"/>
      <c r="D10" s="42" t="s">
        <v>119</v>
      </c>
      <c r="E10" s="15"/>
      <c r="F10" s="7"/>
      <c r="G10" s="42"/>
      <c r="H10" s="42"/>
      <c r="I10" s="15"/>
      <c r="J10" s="7"/>
      <c r="K10" s="88"/>
      <c r="L10" s="89"/>
      <c r="M10" s="15"/>
      <c r="N10" s="7"/>
    </row>
    <row r="11" spans="2:14" s="3" customFormat="1" ht="12.75" x14ac:dyDescent="0.2">
      <c r="B11" s="36" t="s">
        <v>34</v>
      </c>
      <c r="C11" s="96">
        <v>50</v>
      </c>
      <c r="D11" s="97"/>
      <c r="E11" s="15"/>
      <c r="F11" s="7"/>
      <c r="G11" s="96">
        <v>50</v>
      </c>
      <c r="H11" s="97"/>
      <c r="I11" s="15"/>
      <c r="J11" s="7"/>
      <c r="K11" s="96">
        <v>50</v>
      </c>
      <c r="L11" s="97"/>
      <c r="M11" s="15"/>
      <c r="N11" s="7"/>
    </row>
    <row r="12" spans="2:14" s="3" customFormat="1" ht="12.75" x14ac:dyDescent="0.2">
      <c r="B12" s="36" t="s">
        <v>33</v>
      </c>
      <c r="C12" s="96">
        <v>150</v>
      </c>
      <c r="D12" s="97"/>
      <c r="E12" s="15"/>
      <c r="F12" s="7"/>
      <c r="G12" s="96">
        <v>150</v>
      </c>
      <c r="H12" s="97"/>
      <c r="I12" s="7"/>
      <c r="J12" s="7"/>
      <c r="K12" s="96">
        <v>150</v>
      </c>
      <c r="L12" s="97"/>
      <c r="M12" s="15"/>
      <c r="N12" s="7"/>
    </row>
    <row r="13" spans="2:14" s="3" customFormat="1" ht="12.75" customHeight="1" x14ac:dyDescent="0.2">
      <c r="B13" s="36" t="s">
        <v>32</v>
      </c>
      <c r="C13" s="96" t="s">
        <v>66</v>
      </c>
      <c r="D13" s="97"/>
      <c r="E13" s="15"/>
      <c r="F13" s="7"/>
      <c r="G13" s="96" t="s">
        <v>66</v>
      </c>
      <c r="H13" s="97"/>
      <c r="I13" s="7"/>
      <c r="J13" s="7"/>
      <c r="K13" s="96" t="s">
        <v>66</v>
      </c>
      <c r="L13" s="97"/>
      <c r="M13" s="15"/>
      <c r="N13" s="7"/>
    </row>
    <row r="14" spans="2:14" s="3" customFormat="1" ht="12.75" customHeight="1" x14ac:dyDescent="0.2">
      <c r="B14" s="36" t="s">
        <v>31</v>
      </c>
      <c r="C14" s="98" t="s">
        <v>110</v>
      </c>
      <c r="D14" s="99"/>
      <c r="E14" s="15"/>
      <c r="F14" s="7"/>
      <c r="G14" s="98" t="s">
        <v>109</v>
      </c>
      <c r="H14" s="99"/>
      <c r="I14" s="7"/>
      <c r="J14" s="7"/>
      <c r="K14" s="98" t="s">
        <v>115</v>
      </c>
      <c r="L14" s="99"/>
      <c r="M14" s="15"/>
      <c r="N14" s="7"/>
    </row>
    <row r="15" spans="2:14" s="3" customFormat="1" ht="12.75" x14ac:dyDescent="0.2">
      <c r="B15" s="67"/>
      <c r="C15" s="44"/>
      <c r="D15" s="45"/>
      <c r="E15" s="15"/>
      <c r="F15" s="7"/>
      <c r="G15" s="98" t="s">
        <v>111</v>
      </c>
      <c r="H15" s="99"/>
      <c r="I15" s="68"/>
      <c r="J15" s="68"/>
      <c r="K15" s="44"/>
      <c r="L15" s="45"/>
      <c r="M15" s="15"/>
      <c r="N15" s="7"/>
    </row>
    <row r="16" spans="2:14" s="3" customFormat="1" ht="12.75" x14ac:dyDescent="0.2">
      <c r="B16" s="67"/>
      <c r="C16" s="44"/>
      <c r="D16" s="45"/>
      <c r="E16" s="15"/>
      <c r="F16" s="7"/>
      <c r="G16" s="98" t="s">
        <v>112</v>
      </c>
      <c r="H16" s="99"/>
      <c r="I16" s="68"/>
      <c r="J16" s="68"/>
      <c r="K16" s="44"/>
      <c r="L16" s="45"/>
      <c r="M16" s="15"/>
      <c r="N16" s="7"/>
    </row>
    <row r="17" spans="2:15" s="3" customFormat="1" ht="12.75" x14ac:dyDescent="0.2">
      <c r="B17" s="36" t="s">
        <v>30</v>
      </c>
      <c r="C17" s="88">
        <v>1</v>
      </c>
      <c r="D17" s="89"/>
      <c r="E17" s="15"/>
      <c r="F17" s="7"/>
      <c r="G17" s="88">
        <v>1</v>
      </c>
      <c r="H17" s="89"/>
      <c r="I17" s="14"/>
      <c r="J17" s="14"/>
      <c r="K17" s="88">
        <v>1</v>
      </c>
      <c r="L17" s="89"/>
      <c r="M17" s="15"/>
      <c r="N17" s="7"/>
    </row>
    <row r="18" spans="2:15" s="3" customFormat="1" ht="12.75" x14ac:dyDescent="0.2">
      <c r="B18" s="36" t="s">
        <v>29</v>
      </c>
      <c r="C18" s="88">
        <v>0.8</v>
      </c>
      <c r="D18" s="89"/>
      <c r="E18" s="15"/>
      <c r="F18" s="7"/>
      <c r="G18" s="88">
        <v>0.8</v>
      </c>
      <c r="H18" s="89"/>
      <c r="I18" s="14"/>
      <c r="J18" s="14"/>
      <c r="K18" s="88">
        <v>0.8</v>
      </c>
      <c r="L18" s="89"/>
      <c r="M18" s="15"/>
      <c r="N18" s="7"/>
    </row>
    <row r="19" spans="2:15" s="3" customFormat="1" ht="12.75" x14ac:dyDescent="0.2">
      <c r="B19" s="36" t="s">
        <v>28</v>
      </c>
      <c r="C19" s="88">
        <v>0.5</v>
      </c>
      <c r="D19" s="89"/>
      <c r="E19" s="15"/>
      <c r="F19" s="7"/>
      <c r="G19" s="88">
        <v>0.5</v>
      </c>
      <c r="H19" s="89"/>
      <c r="I19" s="14"/>
      <c r="J19" s="14"/>
      <c r="K19" s="88">
        <v>0.5</v>
      </c>
      <c r="L19" s="89"/>
      <c r="M19" s="15"/>
      <c r="N19" s="7"/>
    </row>
    <row r="20" spans="2:15" ht="12.75" x14ac:dyDescent="0.2">
      <c r="B20" s="11" t="s">
        <v>27</v>
      </c>
      <c r="C20" s="10"/>
      <c r="D20" s="13"/>
      <c r="E20" s="69"/>
      <c r="F20" s="69"/>
      <c r="G20" s="69"/>
      <c r="H20" s="69"/>
      <c r="I20" s="12"/>
      <c r="J20" s="12"/>
      <c r="K20" s="10"/>
      <c r="L20" s="13"/>
      <c r="M20" s="69"/>
      <c r="N20" s="69"/>
      <c r="O20" s="3"/>
    </row>
    <row r="21" spans="2:15" s="3" customFormat="1" ht="12.75" x14ac:dyDescent="0.2">
      <c r="B21" s="36" t="s">
        <v>26</v>
      </c>
      <c r="C21" s="84" t="s">
        <v>62</v>
      </c>
      <c r="D21" s="85"/>
      <c r="E21" s="15"/>
      <c r="F21" s="7"/>
      <c r="G21" s="84" t="s">
        <v>62</v>
      </c>
      <c r="H21" s="85"/>
      <c r="I21" s="8"/>
      <c r="J21" s="8"/>
      <c r="K21" s="84" t="s">
        <v>62</v>
      </c>
      <c r="L21" s="85"/>
      <c r="M21" s="15"/>
      <c r="N21" s="7"/>
    </row>
    <row r="22" spans="2:15" s="3" customFormat="1" ht="12.75" x14ac:dyDescent="0.2">
      <c r="B22" s="36" t="s">
        <v>25</v>
      </c>
      <c r="C22" s="84" t="s">
        <v>62</v>
      </c>
      <c r="D22" s="85"/>
      <c r="E22" s="15"/>
      <c r="F22" s="7"/>
      <c r="G22" s="84" t="s">
        <v>62</v>
      </c>
      <c r="H22" s="85"/>
      <c r="I22" s="8"/>
      <c r="J22" s="8"/>
      <c r="K22" s="84" t="s">
        <v>62</v>
      </c>
      <c r="L22" s="85"/>
      <c r="M22" s="15"/>
      <c r="N22" s="7"/>
    </row>
    <row r="23" spans="2:15" s="3" customFormat="1" ht="12.75" x14ac:dyDescent="0.2">
      <c r="B23" s="36" t="s">
        <v>24</v>
      </c>
      <c r="C23" s="84" t="s">
        <v>62</v>
      </c>
      <c r="D23" s="85"/>
      <c r="E23" s="15"/>
      <c r="F23" s="7"/>
      <c r="G23" s="84" t="s">
        <v>62</v>
      </c>
      <c r="H23" s="85"/>
      <c r="I23" s="8"/>
      <c r="J23" s="8"/>
      <c r="K23" s="84" t="s">
        <v>62</v>
      </c>
      <c r="L23" s="85"/>
      <c r="M23" s="15"/>
      <c r="N23" s="7"/>
      <c r="O23" s="1"/>
    </row>
    <row r="24" spans="2:15" s="3" customFormat="1" ht="12.75" x14ac:dyDescent="0.2">
      <c r="B24" s="36" t="s">
        <v>23</v>
      </c>
      <c r="C24" s="84" t="s">
        <v>62</v>
      </c>
      <c r="D24" s="85"/>
      <c r="E24" s="15"/>
      <c r="F24" s="7"/>
      <c r="G24" s="84" t="s">
        <v>62</v>
      </c>
      <c r="H24" s="85"/>
      <c r="I24" s="8"/>
      <c r="J24" s="8"/>
      <c r="K24" s="84" t="s">
        <v>62</v>
      </c>
      <c r="L24" s="85"/>
      <c r="M24" s="15"/>
      <c r="N24" s="7"/>
    </row>
    <row r="25" spans="2:15" s="3" customFormat="1" ht="12.75" x14ac:dyDescent="0.2">
      <c r="B25" s="36" t="s">
        <v>22</v>
      </c>
      <c r="C25" s="84" t="s">
        <v>62</v>
      </c>
      <c r="D25" s="85"/>
      <c r="E25" s="15"/>
      <c r="F25" s="7"/>
      <c r="G25" s="84" t="s">
        <v>62</v>
      </c>
      <c r="H25" s="85"/>
      <c r="I25" s="8"/>
      <c r="J25" s="8"/>
      <c r="K25" s="84" t="s">
        <v>62</v>
      </c>
      <c r="L25" s="85"/>
      <c r="M25" s="15"/>
      <c r="N25" s="7"/>
    </row>
    <row r="26" spans="2:15" s="3" customFormat="1" ht="12.75" x14ac:dyDescent="0.2">
      <c r="B26" s="36" t="s">
        <v>58</v>
      </c>
      <c r="C26" s="84" t="s">
        <v>62</v>
      </c>
      <c r="D26" s="85"/>
      <c r="E26" s="15"/>
      <c r="F26" s="7"/>
      <c r="G26" s="84" t="s">
        <v>62</v>
      </c>
      <c r="H26" s="85"/>
      <c r="I26" s="8"/>
      <c r="J26" s="8"/>
      <c r="K26" s="84" t="s">
        <v>62</v>
      </c>
      <c r="L26" s="85"/>
      <c r="M26" s="15"/>
      <c r="N26" s="7"/>
    </row>
    <row r="27" spans="2:15" s="3" customFormat="1" ht="12.75" x14ac:dyDescent="0.2">
      <c r="B27" s="36" t="s">
        <v>21</v>
      </c>
      <c r="C27" s="84" t="s">
        <v>62</v>
      </c>
      <c r="D27" s="85"/>
      <c r="E27" s="15"/>
      <c r="F27" s="7"/>
      <c r="G27" s="84" t="s">
        <v>62</v>
      </c>
      <c r="H27" s="85"/>
      <c r="I27" s="8"/>
      <c r="J27" s="8"/>
      <c r="K27" s="84" t="s">
        <v>62</v>
      </c>
      <c r="L27" s="85"/>
      <c r="M27" s="15"/>
      <c r="N27" s="7"/>
    </row>
    <row r="28" spans="2:15" s="3" customFormat="1" ht="12.75" x14ac:dyDescent="0.2">
      <c r="B28" s="36" t="s">
        <v>20</v>
      </c>
      <c r="C28" s="84" t="s">
        <v>63</v>
      </c>
      <c r="D28" s="85"/>
      <c r="E28" s="15"/>
      <c r="F28" s="7"/>
      <c r="G28" s="84" t="s">
        <v>63</v>
      </c>
      <c r="H28" s="85"/>
      <c r="I28" s="8"/>
      <c r="J28" s="8"/>
      <c r="K28" s="84" t="s">
        <v>63</v>
      </c>
      <c r="L28" s="85"/>
      <c r="M28" s="15"/>
      <c r="N28" s="7"/>
    </row>
    <row r="29" spans="2:15" s="3" customFormat="1" ht="12.75" x14ac:dyDescent="0.2">
      <c r="B29" s="36" t="s">
        <v>19</v>
      </c>
      <c r="C29" s="84" t="s">
        <v>63</v>
      </c>
      <c r="D29" s="85"/>
      <c r="E29" s="15"/>
      <c r="F29" s="7"/>
      <c r="G29" s="84" t="s">
        <v>63</v>
      </c>
      <c r="H29" s="85"/>
      <c r="I29" s="8"/>
      <c r="J29" s="8"/>
      <c r="K29" s="84" t="s">
        <v>63</v>
      </c>
      <c r="L29" s="85"/>
      <c r="M29" s="15"/>
      <c r="N29" s="7"/>
    </row>
    <row r="30" spans="2:15" ht="12.75" x14ac:dyDescent="0.2">
      <c r="B30" s="36" t="s">
        <v>18</v>
      </c>
      <c r="C30" s="84" t="s">
        <v>63</v>
      </c>
      <c r="D30" s="85"/>
      <c r="E30" s="15"/>
      <c r="F30" s="7"/>
      <c r="G30" s="84" t="s">
        <v>63</v>
      </c>
      <c r="H30" s="85"/>
      <c r="I30" s="8"/>
      <c r="J30" s="8"/>
      <c r="K30" s="84" t="s">
        <v>63</v>
      </c>
      <c r="L30" s="85"/>
      <c r="M30" s="15"/>
      <c r="N30" s="7"/>
      <c r="O30" s="3"/>
    </row>
    <row r="31" spans="2:15" s="3" customFormat="1" ht="12.75" x14ac:dyDescent="0.2">
      <c r="B31" s="36" t="s">
        <v>17</v>
      </c>
      <c r="C31" s="84" t="s">
        <v>123</v>
      </c>
      <c r="D31" s="85"/>
      <c r="E31" s="15"/>
      <c r="F31" s="7"/>
      <c r="G31" s="84" t="s">
        <v>63</v>
      </c>
      <c r="H31" s="85"/>
      <c r="I31" s="8"/>
      <c r="J31" s="8"/>
      <c r="K31" s="84" t="s">
        <v>63</v>
      </c>
      <c r="L31" s="85"/>
      <c r="M31" s="15"/>
      <c r="N31" s="7"/>
      <c r="O31" s="1"/>
    </row>
    <row r="32" spans="2:15" s="3" customFormat="1" ht="12.75" x14ac:dyDescent="0.2">
      <c r="B32" s="36" t="s">
        <v>16</v>
      </c>
      <c r="C32" s="84" t="s">
        <v>63</v>
      </c>
      <c r="D32" s="85"/>
      <c r="E32" s="15"/>
      <c r="F32" s="7"/>
      <c r="G32" s="84" t="s">
        <v>63</v>
      </c>
      <c r="H32" s="85"/>
      <c r="I32" s="8"/>
      <c r="J32" s="8"/>
      <c r="K32" s="84" t="s">
        <v>63</v>
      </c>
      <c r="L32" s="85"/>
      <c r="M32" s="15"/>
      <c r="N32" s="7"/>
      <c r="O32" s="1"/>
    </row>
    <row r="33" spans="2:15" ht="12.75" x14ac:dyDescent="0.2">
      <c r="B33" s="36" t="s">
        <v>15</v>
      </c>
      <c r="C33" s="84" t="s">
        <v>63</v>
      </c>
      <c r="D33" s="85"/>
      <c r="E33" s="15"/>
      <c r="F33" s="7"/>
      <c r="G33" s="84" t="s">
        <v>63</v>
      </c>
      <c r="H33" s="85"/>
      <c r="I33" s="8"/>
      <c r="J33" s="8"/>
      <c r="K33" s="84" t="s">
        <v>63</v>
      </c>
      <c r="L33" s="85"/>
      <c r="M33" s="15"/>
      <c r="N33" s="7"/>
    </row>
    <row r="34" spans="2:15" s="3" customFormat="1" ht="12.75" x14ac:dyDescent="0.2">
      <c r="B34" s="36" t="s">
        <v>14</v>
      </c>
      <c r="C34" s="84" t="s">
        <v>63</v>
      </c>
      <c r="D34" s="85"/>
      <c r="E34" s="15"/>
      <c r="F34" s="7"/>
      <c r="G34" s="84" t="s">
        <v>63</v>
      </c>
      <c r="H34" s="85"/>
      <c r="I34" s="8"/>
      <c r="J34" s="8"/>
      <c r="K34" s="84" t="s">
        <v>63</v>
      </c>
      <c r="L34" s="85"/>
      <c r="M34" s="15"/>
      <c r="N34" s="7"/>
      <c r="O34" s="1"/>
    </row>
    <row r="35" spans="2:15" s="3" customFormat="1" ht="12.75" x14ac:dyDescent="0.2">
      <c r="B35" s="36" t="s">
        <v>60</v>
      </c>
      <c r="C35" s="84" t="s">
        <v>63</v>
      </c>
      <c r="D35" s="85"/>
      <c r="E35" s="15"/>
      <c r="F35" s="7"/>
      <c r="G35" s="84" t="s">
        <v>63</v>
      </c>
      <c r="H35" s="85"/>
      <c r="I35" s="8"/>
      <c r="J35" s="8"/>
      <c r="K35" s="84" t="s">
        <v>63</v>
      </c>
      <c r="L35" s="85"/>
      <c r="M35" s="15"/>
      <c r="N35" s="7"/>
      <c r="O35" s="1"/>
    </row>
    <row r="36" spans="2:15" s="3" customFormat="1" ht="12.75" x14ac:dyDescent="0.2">
      <c r="B36" s="36" t="s">
        <v>59</v>
      </c>
      <c r="C36" s="84" t="s">
        <v>63</v>
      </c>
      <c r="D36" s="85"/>
      <c r="E36" s="15"/>
      <c r="F36" s="7"/>
      <c r="G36" s="84" t="s">
        <v>63</v>
      </c>
      <c r="H36" s="85"/>
      <c r="I36" s="8"/>
      <c r="J36" s="8"/>
      <c r="K36" s="84" t="s">
        <v>63</v>
      </c>
      <c r="L36" s="85"/>
      <c r="M36" s="15"/>
      <c r="N36" s="7"/>
      <c r="O36" s="1"/>
    </row>
    <row r="37" spans="2:15" s="3" customFormat="1" ht="12.75" x14ac:dyDescent="0.2">
      <c r="B37" s="36" t="s">
        <v>13</v>
      </c>
      <c r="C37" s="84" t="s">
        <v>64</v>
      </c>
      <c r="D37" s="85"/>
      <c r="E37" s="15"/>
      <c r="F37" s="7"/>
      <c r="G37" s="84" t="s">
        <v>64</v>
      </c>
      <c r="H37" s="85"/>
      <c r="I37" s="8"/>
      <c r="J37" s="8"/>
      <c r="K37" s="84" t="s">
        <v>64</v>
      </c>
      <c r="L37" s="85"/>
      <c r="M37" s="15"/>
      <c r="N37" s="7"/>
      <c r="O37" s="1"/>
    </row>
    <row r="38" spans="2:15" ht="12.75" x14ac:dyDescent="0.2">
      <c r="B38" s="36" t="s">
        <v>12</v>
      </c>
      <c r="C38" s="84" t="s">
        <v>64</v>
      </c>
      <c r="D38" s="85"/>
      <c r="E38" s="15"/>
      <c r="F38" s="7"/>
      <c r="G38" s="84" t="s">
        <v>64</v>
      </c>
      <c r="H38" s="85"/>
      <c r="I38" s="8"/>
      <c r="J38" s="8"/>
      <c r="K38" s="84" t="s">
        <v>64</v>
      </c>
      <c r="L38" s="85"/>
      <c r="M38" s="15"/>
      <c r="N38" s="7"/>
    </row>
    <row r="39" spans="2:15" s="3" customFormat="1" ht="12.75" x14ac:dyDescent="0.2">
      <c r="B39" s="36" t="s">
        <v>11</v>
      </c>
      <c r="C39" s="84" t="s">
        <v>64</v>
      </c>
      <c r="D39" s="85"/>
      <c r="E39" s="15"/>
      <c r="F39" s="7"/>
      <c r="G39" s="84" t="s">
        <v>64</v>
      </c>
      <c r="H39" s="85"/>
      <c r="I39" s="8"/>
      <c r="J39" s="8"/>
      <c r="K39" s="84" t="s">
        <v>64</v>
      </c>
      <c r="L39" s="85"/>
      <c r="M39" s="15"/>
      <c r="N39" s="7"/>
      <c r="O39" s="1"/>
    </row>
    <row r="40" spans="2:15" s="3" customFormat="1" ht="12.75" x14ac:dyDescent="0.2">
      <c r="B40" s="36" t="s">
        <v>10</v>
      </c>
      <c r="C40" s="84" t="s">
        <v>64</v>
      </c>
      <c r="D40" s="85"/>
      <c r="E40" s="15"/>
      <c r="F40" s="7"/>
      <c r="G40" s="84" t="s">
        <v>64</v>
      </c>
      <c r="H40" s="85"/>
      <c r="I40" s="8"/>
      <c r="J40" s="8"/>
      <c r="K40" s="84" t="s">
        <v>64</v>
      </c>
      <c r="L40" s="85"/>
      <c r="M40" s="15"/>
      <c r="N40" s="7"/>
      <c r="O40" s="1"/>
    </row>
    <row r="41" spans="2:15" ht="12.75" x14ac:dyDescent="0.25">
      <c r="B41" s="11" t="s">
        <v>9</v>
      </c>
      <c r="C41" s="10"/>
      <c r="D41" s="10"/>
      <c r="E41" s="70"/>
      <c r="F41" s="70"/>
      <c r="G41" s="70"/>
      <c r="H41" s="70"/>
      <c r="I41" s="9"/>
      <c r="J41" s="9"/>
      <c r="K41" s="10"/>
      <c r="L41" s="10"/>
      <c r="M41" s="70"/>
      <c r="N41" s="70"/>
    </row>
    <row r="42" spans="2:15" s="3" customFormat="1" ht="12.75" x14ac:dyDescent="0.2">
      <c r="B42" s="36" t="s">
        <v>8</v>
      </c>
      <c r="C42" s="86">
        <v>0</v>
      </c>
      <c r="D42" s="87"/>
      <c r="E42" s="15"/>
      <c r="F42" s="7"/>
      <c r="G42" s="86">
        <v>0</v>
      </c>
      <c r="H42" s="87"/>
      <c r="I42" s="8"/>
      <c r="J42" s="8"/>
      <c r="K42" s="86">
        <v>0</v>
      </c>
      <c r="L42" s="87"/>
      <c r="M42" s="15"/>
      <c r="N42" s="7"/>
      <c r="O42" s="1"/>
    </row>
    <row r="43" spans="2:15" s="3" customFormat="1" ht="12.75" x14ac:dyDescent="0.2">
      <c r="B43" s="36" t="s">
        <v>7</v>
      </c>
      <c r="C43" s="88">
        <v>0.5</v>
      </c>
      <c r="D43" s="89"/>
      <c r="E43" s="15"/>
      <c r="F43" s="7"/>
      <c r="G43" s="88">
        <v>0.5</v>
      </c>
      <c r="H43" s="89"/>
      <c r="I43" s="7"/>
      <c r="J43" s="7"/>
      <c r="K43" s="88">
        <v>0.5</v>
      </c>
      <c r="L43" s="89"/>
      <c r="M43" s="15"/>
      <c r="N43" s="7"/>
      <c r="O43" s="1"/>
    </row>
    <row r="44" spans="2:15" s="3" customFormat="1" ht="12.75" x14ac:dyDescent="0.2">
      <c r="B44" s="36" t="s">
        <v>6</v>
      </c>
      <c r="C44" s="86">
        <v>1500</v>
      </c>
      <c r="D44" s="87"/>
      <c r="E44" s="15"/>
      <c r="F44" s="7"/>
      <c r="G44" s="86">
        <v>1500</v>
      </c>
      <c r="H44" s="87"/>
      <c r="I44" s="5"/>
      <c r="J44" s="5"/>
      <c r="K44" s="86">
        <v>1500</v>
      </c>
      <c r="L44" s="87"/>
      <c r="M44" s="15"/>
      <c r="N44" s="7"/>
      <c r="O44" s="1"/>
    </row>
    <row r="45" spans="2:15" s="3" customFormat="1" ht="12.75" x14ac:dyDescent="0.2">
      <c r="B45" s="36" t="s">
        <v>5</v>
      </c>
      <c r="C45" s="86" t="s">
        <v>65</v>
      </c>
      <c r="D45" s="87"/>
      <c r="E45" s="15"/>
      <c r="F45" s="7"/>
      <c r="G45" s="86" t="s">
        <v>65</v>
      </c>
      <c r="H45" s="87"/>
      <c r="I45" s="6"/>
      <c r="J45" s="6"/>
      <c r="K45" s="86" t="s">
        <v>65</v>
      </c>
      <c r="L45" s="87"/>
      <c r="M45" s="15"/>
      <c r="N45" s="7"/>
      <c r="O45" s="1"/>
    </row>
    <row r="46" spans="2:15" s="3" customFormat="1" ht="12.75" x14ac:dyDescent="0.2">
      <c r="B46" s="36" t="s">
        <v>4</v>
      </c>
      <c r="C46" s="84" t="s">
        <v>65</v>
      </c>
      <c r="D46" s="85"/>
      <c r="E46" s="15"/>
      <c r="F46" s="7"/>
      <c r="G46" s="84" t="s">
        <v>65</v>
      </c>
      <c r="H46" s="85"/>
      <c r="I46" s="5"/>
      <c r="J46" s="5"/>
      <c r="K46" s="76" t="s">
        <v>114</v>
      </c>
      <c r="L46" s="77"/>
      <c r="M46" s="15"/>
      <c r="N46" s="7"/>
      <c r="O46" s="1"/>
    </row>
    <row r="47" spans="2:15" s="3" customFormat="1" ht="12.75" x14ac:dyDescent="0.2">
      <c r="B47" s="36" t="s">
        <v>3</v>
      </c>
      <c r="C47" s="78">
        <v>19</v>
      </c>
      <c r="D47" s="79"/>
      <c r="E47" s="15"/>
      <c r="F47" s="7"/>
      <c r="G47" s="78">
        <v>19</v>
      </c>
      <c r="H47" s="79"/>
      <c r="I47" s="100"/>
      <c r="J47" s="101"/>
      <c r="K47" s="78"/>
      <c r="L47" s="79"/>
      <c r="M47" s="15"/>
      <c r="N47" s="7"/>
      <c r="O47" s="1"/>
    </row>
    <row r="48" spans="2:15" ht="66" customHeight="1" x14ac:dyDescent="0.2">
      <c r="B48" s="36" t="s">
        <v>68</v>
      </c>
      <c r="C48" s="80" t="s">
        <v>69</v>
      </c>
      <c r="D48" s="81"/>
      <c r="E48" s="82"/>
      <c r="F48" s="83"/>
      <c r="G48" s="102" t="s">
        <v>69</v>
      </c>
      <c r="H48" s="103"/>
      <c r="I48" s="100"/>
      <c r="J48" s="101"/>
      <c r="K48" s="80" t="s">
        <v>69</v>
      </c>
      <c r="L48" s="81"/>
      <c r="M48" s="82"/>
      <c r="N48" s="83"/>
    </row>
    <row r="49" spans="2:9" ht="15.75" customHeight="1" x14ac:dyDescent="0.25">
      <c r="B49" s="2"/>
      <c r="I49" s="2"/>
    </row>
  </sheetData>
  <sheetProtection formatCells="0"/>
  <mergeCells count="117">
    <mergeCell ref="C23:D23"/>
    <mergeCell ref="C24:D24"/>
    <mergeCell ref="C25:D25"/>
    <mergeCell ref="C26:D26"/>
    <mergeCell ref="C27:D27"/>
    <mergeCell ref="C22:D22"/>
    <mergeCell ref="I7:J7"/>
    <mergeCell ref="C7:D7"/>
    <mergeCell ref="C17:D17"/>
    <mergeCell ref="C9:D9"/>
    <mergeCell ref="C11:D11"/>
    <mergeCell ref="C12:D12"/>
    <mergeCell ref="C13:D13"/>
    <mergeCell ref="C14:D14"/>
    <mergeCell ref="C18:D18"/>
    <mergeCell ref="C19:D19"/>
    <mergeCell ref="C21:D21"/>
    <mergeCell ref="E7:F7"/>
    <mergeCell ref="G7:H7"/>
    <mergeCell ref="G14:H14"/>
    <mergeCell ref="G17:H17"/>
    <mergeCell ref="G18:H18"/>
    <mergeCell ref="G19:H19"/>
    <mergeCell ref="G21:H21"/>
    <mergeCell ref="C28:D28"/>
    <mergeCell ref="C34:D34"/>
    <mergeCell ref="C35:D35"/>
    <mergeCell ref="C36:D36"/>
    <mergeCell ref="C48:D48"/>
    <mergeCell ref="C38:D38"/>
    <mergeCell ref="C39:D39"/>
    <mergeCell ref="C40:D40"/>
    <mergeCell ref="C29:D29"/>
    <mergeCell ref="C30:D30"/>
    <mergeCell ref="C31:D31"/>
    <mergeCell ref="C32:D32"/>
    <mergeCell ref="C33:D33"/>
    <mergeCell ref="C37:D37"/>
    <mergeCell ref="I48:J48"/>
    <mergeCell ref="C42:D42"/>
    <mergeCell ref="C43:D43"/>
    <mergeCell ref="C44:D44"/>
    <mergeCell ref="C45:D45"/>
    <mergeCell ref="C46:D46"/>
    <mergeCell ref="I47:J47"/>
    <mergeCell ref="C47:D47"/>
    <mergeCell ref="G44:H44"/>
    <mergeCell ref="G45:H45"/>
    <mergeCell ref="G46:H46"/>
    <mergeCell ref="G47:H47"/>
    <mergeCell ref="G48:H48"/>
    <mergeCell ref="E48:F48"/>
    <mergeCell ref="G22:H22"/>
    <mergeCell ref="G15:H15"/>
    <mergeCell ref="G16:H16"/>
    <mergeCell ref="G11:H11"/>
    <mergeCell ref="G12:H12"/>
    <mergeCell ref="G13:H13"/>
    <mergeCell ref="G28:H28"/>
    <mergeCell ref="G29:H29"/>
    <mergeCell ref="G30:H30"/>
    <mergeCell ref="G31:H31"/>
    <mergeCell ref="G32:H32"/>
    <mergeCell ref="G23:H23"/>
    <mergeCell ref="G24:H24"/>
    <mergeCell ref="G25:H25"/>
    <mergeCell ref="G26:H26"/>
    <mergeCell ref="G27:H27"/>
    <mergeCell ref="G38:H38"/>
    <mergeCell ref="G39:H39"/>
    <mergeCell ref="G40:H40"/>
    <mergeCell ref="G42:H42"/>
    <mergeCell ref="G43:H43"/>
    <mergeCell ref="G33:H33"/>
    <mergeCell ref="G34:H34"/>
    <mergeCell ref="G35:H35"/>
    <mergeCell ref="G36:H36"/>
    <mergeCell ref="G37:H37"/>
    <mergeCell ref="K12:L12"/>
    <mergeCell ref="K13:L13"/>
    <mergeCell ref="K14:L14"/>
    <mergeCell ref="K17:L17"/>
    <mergeCell ref="K18:L18"/>
    <mergeCell ref="K29:L29"/>
    <mergeCell ref="K35:L35"/>
    <mergeCell ref="K36:L36"/>
    <mergeCell ref="K37:L37"/>
    <mergeCell ref="K38:L38"/>
    <mergeCell ref="K39:L39"/>
    <mergeCell ref="K30:L30"/>
    <mergeCell ref="K31:L31"/>
    <mergeCell ref="K32:L32"/>
    <mergeCell ref="K33:L33"/>
    <mergeCell ref="K34:L34"/>
    <mergeCell ref="K7:L7"/>
    <mergeCell ref="M7:N7"/>
    <mergeCell ref="K9:L9"/>
    <mergeCell ref="K10:L10"/>
    <mergeCell ref="K11:L11"/>
    <mergeCell ref="K25:L25"/>
    <mergeCell ref="K26:L26"/>
    <mergeCell ref="K27:L27"/>
    <mergeCell ref="K28:L28"/>
    <mergeCell ref="K19:L19"/>
    <mergeCell ref="K21:L21"/>
    <mergeCell ref="K22:L22"/>
    <mergeCell ref="K23:L23"/>
    <mergeCell ref="K24:L24"/>
    <mergeCell ref="K46:L46"/>
    <mergeCell ref="K47:L47"/>
    <mergeCell ref="K48:L48"/>
    <mergeCell ref="M48:N48"/>
    <mergeCell ref="K40:L40"/>
    <mergeCell ref="K42:L42"/>
    <mergeCell ref="K43:L43"/>
    <mergeCell ref="K44:L44"/>
    <mergeCell ref="K45:L45"/>
  </mergeCells>
  <printOptions horizontalCentered="1"/>
  <pageMargins left="0.2" right="0.2" top="0.75" bottom="0.75" header="0.3" footer="0.3"/>
  <pageSetup scale="60" orientation="landscape" horizontalDpi="1200" verticalDpi="1200" r:id="rId1"/>
  <headerFooter>
    <oddFooter>&amp;L&amp;9&amp;F&amp;R&amp;9&amp;A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K47"/>
  <sheetViews>
    <sheetView showGridLines="0" zoomScaleNormal="100" workbookViewId="0">
      <selection activeCell="G3" sqref="A3:G47"/>
    </sheetView>
  </sheetViews>
  <sheetFormatPr defaultColWidth="9.140625" defaultRowHeight="15.75" customHeight="1" x14ac:dyDescent="0.25"/>
  <cols>
    <col min="1" max="1" width="3.140625" style="1" customWidth="1"/>
    <col min="2" max="2" width="43.140625" style="1" customWidth="1"/>
    <col min="3" max="3" width="16.7109375" style="1" customWidth="1"/>
    <col min="4" max="4" width="17.42578125" style="1" customWidth="1"/>
    <col min="5" max="6" width="20.5703125" style="1" customWidth="1"/>
    <col min="7" max="12" width="9.140625" style="1"/>
    <col min="13" max="13" width="43.140625" style="1" bestFit="1" customWidth="1"/>
    <col min="14" max="16384" width="9.140625" style="1"/>
  </cols>
  <sheetData>
    <row r="1" spans="2:6" ht="12.75" customHeight="1" x14ac:dyDescent="0.25">
      <c r="F1" s="35" t="s">
        <v>124</v>
      </c>
    </row>
    <row r="2" spans="2:6" ht="12.75" customHeight="1" x14ac:dyDescent="0.25"/>
    <row r="3" spans="2:6" ht="17.25" customHeight="1" x14ac:dyDescent="0.25">
      <c r="B3" s="73" t="s">
        <v>42</v>
      </c>
      <c r="C3" s="73" t="s">
        <v>0</v>
      </c>
      <c r="D3" s="29"/>
      <c r="E3" s="29"/>
    </row>
    <row r="4" spans="2:6" ht="15" customHeight="1" x14ac:dyDescent="0.25">
      <c r="B4" s="30" t="s">
        <v>41</v>
      </c>
      <c r="C4" s="31" t="s">
        <v>71</v>
      </c>
      <c r="D4" s="32"/>
      <c r="E4" s="32"/>
    </row>
    <row r="5" spans="2:6" ht="15" customHeight="1" x14ac:dyDescent="0.25">
      <c r="B5" s="30" t="s">
        <v>57</v>
      </c>
      <c r="C5" s="33" t="s">
        <v>1</v>
      </c>
      <c r="D5" s="32"/>
      <c r="E5" s="32"/>
    </row>
    <row r="6" spans="2:6" s="17" customFormat="1" ht="14.25" customHeight="1" x14ac:dyDescent="0.25">
      <c r="B6" s="18"/>
      <c r="C6" s="18"/>
      <c r="D6" s="18"/>
    </row>
    <row r="7" spans="2:6" ht="30" customHeight="1" x14ac:dyDescent="0.25">
      <c r="B7" s="17"/>
      <c r="C7" s="104" t="s">
        <v>40</v>
      </c>
      <c r="D7" s="91"/>
      <c r="E7" s="92" t="s">
        <v>74</v>
      </c>
      <c r="F7" s="93"/>
    </row>
    <row r="8" spans="2:6" ht="12.75" x14ac:dyDescent="0.25">
      <c r="B8" s="11" t="s">
        <v>38</v>
      </c>
      <c r="C8" s="16" t="s">
        <v>37</v>
      </c>
      <c r="D8" s="16" t="s">
        <v>36</v>
      </c>
      <c r="E8" s="16" t="s">
        <v>37</v>
      </c>
      <c r="F8" s="16" t="s">
        <v>36</v>
      </c>
    </row>
    <row r="9" spans="2:6" s="3" customFormat="1" ht="12.75" x14ac:dyDescent="0.2">
      <c r="B9" s="36"/>
      <c r="C9" s="94"/>
      <c r="D9" s="95"/>
      <c r="E9" s="15"/>
      <c r="F9" s="7"/>
    </row>
    <row r="10" spans="2:6" s="3" customFormat="1" ht="12.75" x14ac:dyDescent="0.2">
      <c r="B10" s="36" t="s">
        <v>35</v>
      </c>
      <c r="C10" s="88"/>
      <c r="D10" s="89"/>
      <c r="E10" s="15"/>
      <c r="F10" s="7"/>
    </row>
    <row r="11" spans="2:6" s="3" customFormat="1" ht="12.75" x14ac:dyDescent="0.2">
      <c r="B11" s="36" t="s">
        <v>34</v>
      </c>
      <c r="C11" s="96">
        <v>25</v>
      </c>
      <c r="D11" s="97"/>
      <c r="E11" s="15"/>
      <c r="F11" s="7"/>
    </row>
    <row r="12" spans="2:6" s="3" customFormat="1" ht="12.75" x14ac:dyDescent="0.2">
      <c r="B12" s="36" t="s">
        <v>33</v>
      </c>
      <c r="C12" s="96">
        <v>75</v>
      </c>
      <c r="D12" s="97"/>
      <c r="E12" s="7"/>
      <c r="F12" s="7"/>
    </row>
    <row r="13" spans="2:6" s="3" customFormat="1" ht="12.75" x14ac:dyDescent="0.2">
      <c r="B13" s="36" t="s">
        <v>32</v>
      </c>
      <c r="C13" s="96" t="s">
        <v>67</v>
      </c>
      <c r="D13" s="97"/>
      <c r="E13" s="7"/>
      <c r="F13" s="7"/>
    </row>
    <row r="14" spans="2:6" s="3" customFormat="1" ht="12.75" x14ac:dyDescent="0.2">
      <c r="B14" s="36" t="s">
        <v>31</v>
      </c>
      <c r="C14" s="96">
        <v>1000</v>
      </c>
      <c r="D14" s="97"/>
      <c r="E14" s="7"/>
      <c r="F14" s="7"/>
    </row>
    <row r="15" spans="2:6" s="3" customFormat="1" ht="12.75" x14ac:dyDescent="0.2">
      <c r="B15" s="36" t="s">
        <v>30</v>
      </c>
      <c r="C15" s="88">
        <v>1</v>
      </c>
      <c r="D15" s="89"/>
      <c r="E15" s="14"/>
      <c r="F15" s="14"/>
    </row>
    <row r="16" spans="2:6" s="3" customFormat="1" ht="12.75" x14ac:dyDescent="0.2">
      <c r="B16" s="36" t="s">
        <v>29</v>
      </c>
      <c r="C16" s="88">
        <v>0.5</v>
      </c>
      <c r="D16" s="89"/>
      <c r="E16" s="14"/>
      <c r="F16" s="14"/>
    </row>
    <row r="17" spans="2:11" s="3" customFormat="1" ht="12.75" x14ac:dyDescent="0.2">
      <c r="B17" s="36" t="s">
        <v>28</v>
      </c>
      <c r="C17" s="88">
        <v>0</v>
      </c>
      <c r="D17" s="89"/>
      <c r="E17" s="14"/>
      <c r="F17" s="14"/>
    </row>
    <row r="18" spans="2:11" ht="12.75" x14ac:dyDescent="0.2">
      <c r="B18" s="11" t="s">
        <v>27</v>
      </c>
      <c r="C18" s="10"/>
      <c r="D18" s="13"/>
      <c r="E18" s="12"/>
      <c r="F18" s="12"/>
      <c r="K18" s="3"/>
    </row>
    <row r="19" spans="2:11" s="3" customFormat="1" ht="12.75" x14ac:dyDescent="0.2">
      <c r="B19" s="36" t="s">
        <v>26</v>
      </c>
      <c r="C19" s="84" t="s">
        <v>62</v>
      </c>
      <c r="D19" s="85"/>
      <c r="E19" s="8"/>
      <c r="F19" s="8"/>
    </row>
    <row r="20" spans="2:11" s="3" customFormat="1" ht="12.75" x14ac:dyDescent="0.2">
      <c r="B20" s="36" t="s">
        <v>25</v>
      </c>
      <c r="C20" s="84" t="s">
        <v>62</v>
      </c>
      <c r="D20" s="85"/>
      <c r="E20" s="8"/>
      <c r="F20" s="8"/>
    </row>
    <row r="21" spans="2:11" s="3" customFormat="1" ht="12.75" x14ac:dyDescent="0.2">
      <c r="B21" s="36" t="s">
        <v>24</v>
      </c>
      <c r="C21" s="84" t="s">
        <v>62</v>
      </c>
      <c r="D21" s="85"/>
      <c r="E21" s="8"/>
      <c r="F21" s="8"/>
      <c r="K21" s="1"/>
    </row>
    <row r="22" spans="2:11" s="3" customFormat="1" ht="12.75" x14ac:dyDescent="0.2">
      <c r="B22" s="36" t="s">
        <v>23</v>
      </c>
      <c r="C22" s="84" t="s">
        <v>62</v>
      </c>
      <c r="D22" s="85"/>
      <c r="E22" s="8"/>
      <c r="F22" s="8"/>
    </row>
    <row r="23" spans="2:11" s="3" customFormat="1" ht="12.75" x14ac:dyDescent="0.2">
      <c r="B23" s="36" t="s">
        <v>22</v>
      </c>
      <c r="C23" s="84" t="s">
        <v>62</v>
      </c>
      <c r="D23" s="85"/>
      <c r="E23" s="8"/>
      <c r="F23" s="8"/>
    </row>
    <row r="24" spans="2:11" s="3" customFormat="1" ht="12.75" x14ac:dyDescent="0.2">
      <c r="B24" s="36" t="s">
        <v>58</v>
      </c>
      <c r="C24" s="84" t="s">
        <v>62</v>
      </c>
      <c r="D24" s="85"/>
      <c r="E24" s="8"/>
      <c r="F24" s="8"/>
    </row>
    <row r="25" spans="2:11" s="3" customFormat="1" ht="12.75" x14ac:dyDescent="0.2">
      <c r="B25" s="36" t="s">
        <v>21</v>
      </c>
      <c r="C25" s="84" t="s">
        <v>62</v>
      </c>
      <c r="D25" s="85"/>
      <c r="E25" s="8"/>
      <c r="F25" s="8"/>
    </row>
    <row r="26" spans="2:11" s="3" customFormat="1" ht="12.75" x14ac:dyDescent="0.2">
      <c r="B26" s="36" t="s">
        <v>20</v>
      </c>
      <c r="C26" s="84" t="s">
        <v>63</v>
      </c>
      <c r="D26" s="85"/>
      <c r="E26" s="8"/>
      <c r="F26" s="8"/>
    </row>
    <row r="27" spans="2:11" s="3" customFormat="1" ht="12.75" x14ac:dyDescent="0.2">
      <c r="B27" s="36" t="s">
        <v>19</v>
      </c>
      <c r="C27" s="84" t="s">
        <v>63</v>
      </c>
      <c r="D27" s="85"/>
      <c r="E27" s="8"/>
      <c r="F27" s="8"/>
    </row>
    <row r="28" spans="2:11" ht="12.75" x14ac:dyDescent="0.2">
      <c r="B28" s="36" t="s">
        <v>18</v>
      </c>
      <c r="C28" s="84" t="s">
        <v>63</v>
      </c>
      <c r="D28" s="85"/>
      <c r="E28" s="8"/>
      <c r="F28" s="8"/>
      <c r="K28" s="3"/>
    </row>
    <row r="29" spans="2:11" s="3" customFormat="1" ht="12.75" x14ac:dyDescent="0.2">
      <c r="B29" s="36" t="s">
        <v>17</v>
      </c>
      <c r="C29" s="84" t="s">
        <v>63</v>
      </c>
      <c r="D29" s="85"/>
      <c r="E29" s="8"/>
      <c r="F29" s="8"/>
      <c r="K29" s="1"/>
    </row>
    <row r="30" spans="2:11" s="3" customFormat="1" ht="12.75" x14ac:dyDescent="0.2">
      <c r="B30" s="36" t="s">
        <v>16</v>
      </c>
      <c r="C30" s="84" t="s">
        <v>63</v>
      </c>
      <c r="D30" s="85"/>
      <c r="E30" s="8"/>
      <c r="F30" s="8"/>
      <c r="K30" s="1"/>
    </row>
    <row r="31" spans="2:11" ht="12.75" x14ac:dyDescent="0.2">
      <c r="B31" s="36" t="s">
        <v>15</v>
      </c>
      <c r="C31" s="84" t="s">
        <v>63</v>
      </c>
      <c r="D31" s="85"/>
      <c r="E31" s="8"/>
      <c r="F31" s="8"/>
    </row>
    <row r="32" spans="2:11" s="3" customFormat="1" ht="12.75" x14ac:dyDescent="0.2">
      <c r="B32" s="36" t="s">
        <v>14</v>
      </c>
      <c r="C32" s="84" t="s">
        <v>63</v>
      </c>
      <c r="D32" s="85"/>
      <c r="E32" s="8"/>
      <c r="F32" s="8"/>
      <c r="K32" s="1"/>
    </row>
    <row r="33" spans="2:11" s="3" customFormat="1" ht="12.75" x14ac:dyDescent="0.2">
      <c r="B33" s="36" t="s">
        <v>60</v>
      </c>
      <c r="C33" s="84" t="s">
        <v>63</v>
      </c>
      <c r="D33" s="85"/>
      <c r="E33" s="8"/>
      <c r="F33" s="8"/>
      <c r="K33" s="1"/>
    </row>
    <row r="34" spans="2:11" s="3" customFormat="1" ht="12.75" x14ac:dyDescent="0.2">
      <c r="B34" s="36" t="s">
        <v>59</v>
      </c>
      <c r="C34" s="84" t="s">
        <v>63</v>
      </c>
      <c r="D34" s="85"/>
      <c r="E34" s="8"/>
      <c r="F34" s="8"/>
      <c r="K34" s="1"/>
    </row>
    <row r="35" spans="2:11" s="3" customFormat="1" ht="12.75" x14ac:dyDescent="0.2">
      <c r="B35" s="36" t="s">
        <v>13</v>
      </c>
      <c r="C35" s="84" t="s">
        <v>61</v>
      </c>
      <c r="D35" s="85"/>
      <c r="E35" s="8"/>
      <c r="F35" s="8"/>
      <c r="K35" s="1"/>
    </row>
    <row r="36" spans="2:11" ht="12.75" x14ac:dyDescent="0.2">
      <c r="B36" s="36" t="s">
        <v>12</v>
      </c>
      <c r="C36" s="84" t="s">
        <v>61</v>
      </c>
      <c r="D36" s="85"/>
      <c r="E36" s="8"/>
      <c r="F36" s="8"/>
    </row>
    <row r="37" spans="2:11" s="3" customFormat="1" ht="12.75" x14ac:dyDescent="0.2">
      <c r="B37" s="36" t="s">
        <v>11</v>
      </c>
      <c r="C37" s="84" t="s">
        <v>61</v>
      </c>
      <c r="D37" s="85"/>
      <c r="E37" s="8"/>
      <c r="F37" s="8"/>
      <c r="K37" s="1"/>
    </row>
    <row r="38" spans="2:11" s="3" customFormat="1" ht="12.75" x14ac:dyDescent="0.2">
      <c r="B38" s="36" t="s">
        <v>10</v>
      </c>
      <c r="C38" s="84" t="s">
        <v>61</v>
      </c>
      <c r="D38" s="85"/>
      <c r="E38" s="8"/>
      <c r="F38" s="8"/>
      <c r="K38" s="1"/>
    </row>
    <row r="39" spans="2:11" ht="12.75" x14ac:dyDescent="0.25">
      <c r="B39" s="11" t="s">
        <v>9</v>
      </c>
      <c r="C39" s="10"/>
      <c r="D39" s="10"/>
      <c r="E39" s="9"/>
      <c r="F39" s="9"/>
    </row>
    <row r="40" spans="2:11" s="3" customFormat="1" ht="12.75" x14ac:dyDescent="0.2">
      <c r="B40" s="36" t="s">
        <v>8</v>
      </c>
      <c r="C40" s="105" t="s">
        <v>61</v>
      </c>
      <c r="D40" s="106"/>
      <c r="E40" s="8"/>
      <c r="F40" s="8"/>
      <c r="K40" s="1"/>
    </row>
    <row r="41" spans="2:11" s="3" customFormat="1" ht="12.75" x14ac:dyDescent="0.2">
      <c r="B41" s="36" t="s">
        <v>7</v>
      </c>
      <c r="C41" s="107"/>
      <c r="D41" s="108"/>
      <c r="E41" s="7"/>
      <c r="F41" s="7"/>
      <c r="K41" s="1"/>
    </row>
    <row r="42" spans="2:11" s="3" customFormat="1" ht="12.75" x14ac:dyDescent="0.2">
      <c r="B42" s="36" t="s">
        <v>6</v>
      </c>
      <c r="C42" s="107"/>
      <c r="D42" s="108"/>
      <c r="E42" s="5"/>
      <c r="F42" s="5"/>
      <c r="K42" s="1"/>
    </row>
    <row r="43" spans="2:11" s="3" customFormat="1" ht="12.75" x14ac:dyDescent="0.2">
      <c r="B43" s="36" t="s">
        <v>5</v>
      </c>
      <c r="C43" s="107"/>
      <c r="D43" s="108"/>
      <c r="E43" s="6"/>
      <c r="F43" s="6"/>
      <c r="K43" s="1"/>
    </row>
    <row r="44" spans="2:11" s="3" customFormat="1" ht="12.75" x14ac:dyDescent="0.2">
      <c r="B44" s="36" t="s">
        <v>4</v>
      </c>
      <c r="C44" s="107"/>
      <c r="D44" s="108"/>
      <c r="E44" s="5"/>
      <c r="F44" s="5"/>
      <c r="K44" s="1"/>
    </row>
    <row r="45" spans="2:11" s="3" customFormat="1" ht="12.75" x14ac:dyDescent="0.2">
      <c r="B45" s="36" t="s">
        <v>3</v>
      </c>
      <c r="C45" s="109"/>
      <c r="D45" s="110"/>
      <c r="E45" s="100"/>
      <c r="F45" s="101"/>
      <c r="K45" s="1"/>
    </row>
    <row r="46" spans="2:11" ht="21.75" customHeight="1" x14ac:dyDescent="0.2">
      <c r="B46" s="36" t="s">
        <v>68</v>
      </c>
      <c r="C46" s="78"/>
      <c r="D46" s="79"/>
      <c r="E46" s="100"/>
      <c r="F46" s="101"/>
    </row>
    <row r="47" spans="2:11" ht="15.75" customHeight="1" x14ac:dyDescent="0.25">
      <c r="B47" s="2"/>
      <c r="E47" s="2"/>
    </row>
  </sheetData>
  <sheetProtection formatCells="0"/>
  <mergeCells count="35">
    <mergeCell ref="C12:D12"/>
    <mergeCell ref="C7:D7"/>
    <mergeCell ref="E7:F7"/>
    <mergeCell ref="C9:D9"/>
    <mergeCell ref="C10:D10"/>
    <mergeCell ref="C11:D11"/>
    <mergeCell ref="C25:D25"/>
    <mergeCell ref="C13:D13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4:D24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46:D46"/>
    <mergeCell ref="E45:F45"/>
    <mergeCell ref="C40:D45"/>
    <mergeCell ref="E46:F46"/>
    <mergeCell ref="C38:D38"/>
  </mergeCells>
  <printOptions horizontalCentered="1"/>
  <pageMargins left="0.7" right="0.7" top="0.75" bottom="0.75" header="0.3" footer="0.3"/>
  <pageSetup scale="77" orientation="portrait" horizontalDpi="1200" verticalDpi="1200" r:id="rId1"/>
  <headerFooter>
    <oddFooter>&amp;L&amp;9&amp;F&amp;R&amp;9&amp;A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3"/>
  <sheetViews>
    <sheetView showGridLines="0" tabSelected="1" zoomScale="90" zoomScaleNormal="90" workbookViewId="0">
      <selection activeCell="A63" sqref="A3:K63"/>
    </sheetView>
  </sheetViews>
  <sheetFormatPr defaultColWidth="9.140625" defaultRowHeight="11.25" x14ac:dyDescent="0.25"/>
  <cols>
    <col min="1" max="1" width="3.28515625" style="1" customWidth="1"/>
    <col min="2" max="2" width="36.140625" style="1" customWidth="1"/>
    <col min="3" max="3" width="12.42578125" style="1" customWidth="1"/>
    <col min="4" max="4" width="22.7109375" style="1" customWidth="1"/>
    <col min="5" max="5" width="18.28515625" style="1" customWidth="1"/>
    <col min="6" max="6" width="18" style="1" customWidth="1"/>
    <col min="7" max="7" width="17.5703125" style="1" customWidth="1"/>
    <col min="8" max="8" width="17.140625" style="1" customWidth="1"/>
    <col min="9" max="9" width="18.140625" style="1" customWidth="1"/>
    <col min="10" max="10" width="14.7109375" style="1" customWidth="1"/>
    <col min="11" max="11" width="3.5703125" style="1" customWidth="1"/>
    <col min="12" max="16384" width="9.140625" style="1"/>
  </cols>
  <sheetData>
    <row r="1" spans="2:10" ht="12.75" customHeight="1" x14ac:dyDescent="0.25">
      <c r="C1" s="41"/>
      <c r="D1" s="41"/>
      <c r="E1" s="41"/>
      <c r="F1" s="41"/>
      <c r="G1" s="41"/>
      <c r="H1" s="41"/>
      <c r="I1" s="35" t="s">
        <v>124</v>
      </c>
    </row>
    <row r="2" spans="2:10" ht="12.75" customHeight="1" x14ac:dyDescent="0.25">
      <c r="B2" s="19"/>
      <c r="C2" s="19"/>
      <c r="D2" s="19"/>
      <c r="E2" s="19"/>
      <c r="F2" s="19"/>
      <c r="G2" s="19"/>
      <c r="H2" s="19"/>
      <c r="I2" s="19"/>
    </row>
    <row r="3" spans="2:10" ht="18" x14ac:dyDescent="0.25">
      <c r="B3" s="34" t="s">
        <v>43</v>
      </c>
      <c r="C3" s="111" t="s">
        <v>0</v>
      </c>
      <c r="D3" s="111"/>
      <c r="E3" s="46"/>
      <c r="F3" s="46"/>
      <c r="G3" s="46"/>
      <c r="H3" s="46"/>
      <c r="I3" s="46"/>
    </row>
    <row r="4" spans="2:10" ht="16.5" customHeight="1" x14ac:dyDescent="0.25">
      <c r="B4" s="35" t="s">
        <v>44</v>
      </c>
      <c r="C4" s="35" t="s">
        <v>106</v>
      </c>
      <c r="D4" s="29"/>
      <c r="E4" s="29"/>
      <c r="F4" s="29"/>
      <c r="G4" s="29"/>
      <c r="H4" s="29"/>
      <c r="I4" s="29"/>
    </row>
    <row r="5" spans="2:10" ht="20.25" x14ac:dyDescent="0.25">
      <c r="B5" s="20"/>
    </row>
    <row r="6" spans="2:10" ht="25.5" customHeight="1" x14ac:dyDescent="0.25">
      <c r="B6" s="21"/>
      <c r="C6" s="2"/>
      <c r="D6" s="22" t="s">
        <v>40</v>
      </c>
      <c r="E6" s="92" t="s">
        <v>39</v>
      </c>
      <c r="F6" s="117"/>
      <c r="G6" s="117"/>
      <c r="H6" s="117"/>
      <c r="I6" s="117"/>
      <c r="J6" s="118"/>
    </row>
    <row r="7" spans="2:10" ht="30" customHeight="1" x14ac:dyDescent="0.25">
      <c r="B7" s="40" t="s">
        <v>45</v>
      </c>
      <c r="C7" s="64" t="s">
        <v>46</v>
      </c>
      <c r="D7" s="64" t="s">
        <v>75</v>
      </c>
      <c r="E7" s="64" t="s">
        <v>105</v>
      </c>
      <c r="F7" s="64" t="s">
        <v>104</v>
      </c>
      <c r="G7" s="64" t="s">
        <v>103</v>
      </c>
      <c r="H7" s="64" t="s">
        <v>102</v>
      </c>
      <c r="I7" s="119" t="s">
        <v>101</v>
      </c>
      <c r="J7" s="120"/>
    </row>
    <row r="8" spans="2:10" ht="42.75" customHeight="1" x14ac:dyDescent="0.25">
      <c r="B8" s="40" t="s">
        <v>100</v>
      </c>
      <c r="C8" s="64"/>
      <c r="D8" s="64"/>
      <c r="E8" s="63" t="s">
        <v>96</v>
      </c>
      <c r="F8" s="63" t="s">
        <v>99</v>
      </c>
      <c r="G8" s="63" t="s">
        <v>98</v>
      </c>
      <c r="H8" s="63" t="s">
        <v>97</v>
      </c>
      <c r="I8" s="63" t="s">
        <v>121</v>
      </c>
      <c r="J8" s="63" t="s">
        <v>117</v>
      </c>
    </row>
    <row r="9" spans="2:10" ht="17.25" customHeight="1" x14ac:dyDescent="0.25">
      <c r="B9" s="61" t="s">
        <v>47</v>
      </c>
      <c r="C9" s="60">
        <v>27279</v>
      </c>
      <c r="D9" s="59">
        <v>38.72</v>
      </c>
      <c r="E9" s="52"/>
      <c r="F9" s="52"/>
      <c r="G9" s="52"/>
      <c r="H9" s="52"/>
      <c r="I9" s="52"/>
      <c r="J9" s="52"/>
    </row>
    <row r="10" spans="2:10" ht="17.25" customHeight="1" x14ac:dyDescent="0.25">
      <c r="B10" s="61" t="s">
        <v>48</v>
      </c>
      <c r="C10" s="60">
        <v>4976</v>
      </c>
      <c r="D10" s="59">
        <v>77.64</v>
      </c>
      <c r="E10" s="52"/>
      <c r="F10" s="52"/>
      <c r="G10" s="52"/>
      <c r="H10" s="52"/>
      <c r="I10" s="52"/>
      <c r="J10" s="52"/>
    </row>
    <row r="11" spans="2:10" ht="17.25" customHeight="1" x14ac:dyDescent="0.25">
      <c r="B11" s="62" t="s">
        <v>72</v>
      </c>
      <c r="C11" s="60">
        <v>3334</v>
      </c>
      <c r="D11" s="59">
        <v>74.48</v>
      </c>
      <c r="E11" s="52"/>
      <c r="F11" s="52"/>
      <c r="G11" s="52"/>
      <c r="H11" s="52"/>
      <c r="I11" s="52"/>
      <c r="J11" s="52"/>
    </row>
    <row r="12" spans="2:10" ht="17.25" customHeight="1" x14ac:dyDescent="0.25">
      <c r="B12" s="62" t="s">
        <v>49</v>
      </c>
      <c r="C12" s="60">
        <v>2891</v>
      </c>
      <c r="D12" s="59">
        <v>94.16</v>
      </c>
      <c r="E12" s="52"/>
      <c r="F12" s="52"/>
      <c r="G12" s="52"/>
      <c r="H12" s="52"/>
      <c r="I12" s="52"/>
      <c r="J12" s="52"/>
    </row>
    <row r="13" spans="2:10" ht="17.25" customHeight="1" x14ac:dyDescent="0.25">
      <c r="B13" s="61" t="s">
        <v>73</v>
      </c>
      <c r="C13" s="60">
        <v>4947</v>
      </c>
      <c r="D13" s="59">
        <v>137.08000000000001</v>
      </c>
      <c r="E13" s="52"/>
      <c r="F13" s="52"/>
      <c r="G13" s="52"/>
      <c r="H13" s="52"/>
      <c r="I13" s="52"/>
      <c r="J13" s="52"/>
    </row>
    <row r="14" spans="2:10" ht="17.25" customHeight="1" x14ac:dyDescent="0.25">
      <c r="B14" s="53" t="s">
        <v>50</v>
      </c>
      <c r="C14" s="58">
        <f>SUM(C9:C13)</f>
        <v>43427</v>
      </c>
      <c r="D14" s="27">
        <f t="shared" ref="D14:I14" si="0">SUMPRODUCT(D9:D13,$C9:$C13)</f>
        <v>2641247.16</v>
      </c>
      <c r="E14" s="27">
        <f t="shared" si="0"/>
        <v>0</v>
      </c>
      <c r="F14" s="27">
        <f t="shared" si="0"/>
        <v>0</v>
      </c>
      <c r="G14" s="27">
        <f t="shared" si="0"/>
        <v>0</v>
      </c>
      <c r="H14" s="27">
        <f t="shared" si="0"/>
        <v>0</v>
      </c>
      <c r="I14" s="27">
        <f t="shared" si="0"/>
        <v>0</v>
      </c>
      <c r="J14" s="52"/>
    </row>
    <row r="15" spans="2:10" ht="17.25" customHeight="1" x14ac:dyDescent="0.25">
      <c r="B15" s="53" t="s">
        <v>51</v>
      </c>
      <c r="C15" s="57"/>
      <c r="D15" s="56">
        <f t="shared" ref="D15:I15" si="1">SUM(D14*12)</f>
        <v>31694965.920000002</v>
      </c>
      <c r="E15" s="56">
        <f t="shared" si="1"/>
        <v>0</v>
      </c>
      <c r="F15" s="56">
        <f t="shared" si="1"/>
        <v>0</v>
      </c>
      <c r="G15" s="56">
        <f t="shared" si="1"/>
        <v>0</v>
      </c>
      <c r="H15" s="56">
        <f t="shared" si="1"/>
        <v>0</v>
      </c>
      <c r="I15" s="56">
        <f t="shared" si="1"/>
        <v>0</v>
      </c>
      <c r="J15" s="52"/>
    </row>
    <row r="16" spans="2:10" ht="17.25" customHeight="1" x14ac:dyDescent="0.25">
      <c r="B16" s="53" t="s">
        <v>52</v>
      </c>
      <c r="C16" s="39"/>
      <c r="D16" s="55"/>
      <c r="E16" s="54">
        <f>E15-$D$15</f>
        <v>-31694965.920000002</v>
      </c>
      <c r="F16" s="54">
        <f>F15-$D$15</f>
        <v>-31694965.920000002</v>
      </c>
      <c r="G16" s="54">
        <f>G15-$D$15</f>
        <v>-31694965.920000002</v>
      </c>
      <c r="H16" s="54">
        <f>H15-$D$15</f>
        <v>-31694965.920000002</v>
      </c>
      <c r="I16" s="54">
        <f>I15-$D$15</f>
        <v>-31694965.920000002</v>
      </c>
      <c r="J16" s="52"/>
    </row>
    <row r="17" spans="2:10" ht="17.25" customHeight="1" x14ac:dyDescent="0.25">
      <c r="B17" s="53" t="s">
        <v>53</v>
      </c>
      <c r="C17" s="39"/>
      <c r="D17" s="39"/>
      <c r="E17" s="52">
        <f>E15/$D$15-1</f>
        <v>-1</v>
      </c>
      <c r="F17" s="52">
        <f>F15/$D$15-1</f>
        <v>-1</v>
      </c>
      <c r="G17" s="52">
        <f>G15/$D$15-1</f>
        <v>-1</v>
      </c>
      <c r="H17" s="52">
        <f>H15/$D$15-1</f>
        <v>-1</v>
      </c>
      <c r="I17" s="52">
        <f>I15/$D$15-1</f>
        <v>-1</v>
      </c>
      <c r="J17" s="52"/>
    </row>
    <row r="18" spans="2:10" ht="101.25" customHeight="1" x14ac:dyDescent="0.25">
      <c r="B18" s="40" t="s">
        <v>120</v>
      </c>
      <c r="C18" s="64"/>
      <c r="D18" s="64"/>
      <c r="E18" s="63"/>
      <c r="F18" s="63"/>
      <c r="G18" s="63"/>
      <c r="H18" s="63"/>
      <c r="I18" s="63" t="s">
        <v>94</v>
      </c>
      <c r="J18" s="63" t="s">
        <v>117</v>
      </c>
    </row>
    <row r="19" spans="2:10" ht="17.25" customHeight="1" x14ac:dyDescent="0.25">
      <c r="B19" s="61" t="s">
        <v>47</v>
      </c>
      <c r="C19" s="60"/>
      <c r="D19" s="59">
        <v>38.72</v>
      </c>
      <c r="E19" s="114" t="s">
        <v>95</v>
      </c>
      <c r="F19" s="114" t="s">
        <v>95</v>
      </c>
      <c r="G19" s="114" t="s">
        <v>95</v>
      </c>
      <c r="H19" s="114" t="s">
        <v>95</v>
      </c>
      <c r="I19" s="52"/>
      <c r="J19" s="52"/>
    </row>
    <row r="20" spans="2:10" ht="17.25" customHeight="1" x14ac:dyDescent="0.25">
      <c r="B20" s="61" t="s">
        <v>48</v>
      </c>
      <c r="C20" s="60"/>
      <c r="D20" s="59">
        <v>77.64</v>
      </c>
      <c r="E20" s="115"/>
      <c r="F20" s="115"/>
      <c r="G20" s="115"/>
      <c r="H20" s="115"/>
      <c r="I20" s="52"/>
      <c r="J20" s="52"/>
    </row>
    <row r="21" spans="2:10" ht="17.25" customHeight="1" x14ac:dyDescent="0.25">
      <c r="B21" s="62" t="s">
        <v>72</v>
      </c>
      <c r="C21" s="60"/>
      <c r="D21" s="59">
        <v>74.48</v>
      </c>
      <c r="E21" s="115"/>
      <c r="F21" s="115"/>
      <c r="G21" s="115"/>
      <c r="H21" s="115"/>
      <c r="I21" s="52"/>
      <c r="J21" s="52"/>
    </row>
    <row r="22" spans="2:10" ht="17.25" customHeight="1" x14ac:dyDescent="0.25">
      <c r="B22" s="62" t="s">
        <v>49</v>
      </c>
      <c r="C22" s="60"/>
      <c r="D22" s="59">
        <v>94.16</v>
      </c>
      <c r="E22" s="115"/>
      <c r="F22" s="115"/>
      <c r="G22" s="115"/>
      <c r="H22" s="115"/>
      <c r="I22" s="52"/>
      <c r="J22" s="52"/>
    </row>
    <row r="23" spans="2:10" ht="17.25" customHeight="1" x14ac:dyDescent="0.25">
      <c r="B23" s="61" t="s">
        <v>73</v>
      </c>
      <c r="C23" s="60"/>
      <c r="D23" s="59">
        <v>137.08000000000001</v>
      </c>
      <c r="E23" s="115"/>
      <c r="F23" s="115"/>
      <c r="G23" s="115"/>
      <c r="H23" s="115"/>
      <c r="I23" s="52"/>
      <c r="J23" s="52"/>
    </row>
    <row r="24" spans="2:10" ht="17.25" customHeight="1" x14ac:dyDescent="0.25">
      <c r="B24" s="53" t="s">
        <v>50</v>
      </c>
      <c r="C24" s="58"/>
      <c r="D24" s="27"/>
      <c r="E24" s="115"/>
      <c r="F24" s="115"/>
      <c r="G24" s="115"/>
      <c r="H24" s="115"/>
      <c r="I24" s="27">
        <f t="shared" ref="I24" si="2">SUMPRODUCT(I19:I23,$C19:$C23)</f>
        <v>0</v>
      </c>
      <c r="J24" s="52"/>
    </row>
    <row r="25" spans="2:10" ht="17.25" customHeight="1" x14ac:dyDescent="0.25">
      <c r="B25" s="53" t="s">
        <v>51</v>
      </c>
      <c r="C25" s="57"/>
      <c r="D25" s="56"/>
      <c r="E25" s="115"/>
      <c r="F25" s="115"/>
      <c r="G25" s="115"/>
      <c r="H25" s="115"/>
      <c r="I25" s="56">
        <f t="shared" ref="I25" si="3">SUM(I24*12)</f>
        <v>0</v>
      </c>
      <c r="J25" s="52"/>
    </row>
    <row r="26" spans="2:10" ht="17.25" customHeight="1" x14ac:dyDescent="0.25">
      <c r="B26" s="53" t="s">
        <v>52</v>
      </c>
      <c r="C26" s="39"/>
      <c r="D26" s="55"/>
      <c r="E26" s="115"/>
      <c r="F26" s="115"/>
      <c r="G26" s="115"/>
      <c r="H26" s="115"/>
      <c r="I26" s="54">
        <f>I25-$D$25</f>
        <v>0</v>
      </c>
      <c r="J26" s="52"/>
    </row>
    <row r="27" spans="2:10" ht="17.25" customHeight="1" x14ac:dyDescent="0.25">
      <c r="B27" s="53" t="s">
        <v>53</v>
      </c>
      <c r="C27" s="39"/>
      <c r="D27" s="39"/>
      <c r="E27" s="116"/>
      <c r="F27" s="116"/>
      <c r="G27" s="116"/>
      <c r="H27" s="116"/>
      <c r="I27" s="52" t="e">
        <f>I25/$D$25-1</f>
        <v>#DIV/0!</v>
      </c>
      <c r="J27" s="52"/>
    </row>
    <row r="28" spans="2:10" ht="27" customHeight="1" x14ac:dyDescent="0.25">
      <c r="B28" s="40" t="s">
        <v>118</v>
      </c>
      <c r="C28" s="64"/>
      <c r="D28" s="64"/>
      <c r="E28" s="63"/>
      <c r="F28" s="63"/>
      <c r="G28" s="63"/>
      <c r="H28" s="63"/>
      <c r="I28" s="63" t="s">
        <v>121</v>
      </c>
      <c r="J28" s="63" t="s">
        <v>117</v>
      </c>
    </row>
    <row r="29" spans="2:10" ht="17.25" customHeight="1" x14ac:dyDescent="0.25">
      <c r="B29" s="61" t="s">
        <v>47</v>
      </c>
      <c r="C29" s="60">
        <v>16447</v>
      </c>
      <c r="D29" s="59">
        <v>22.09</v>
      </c>
      <c r="E29" s="66"/>
      <c r="F29" s="66"/>
      <c r="G29" s="66"/>
      <c r="H29" s="66"/>
      <c r="I29" s="66"/>
      <c r="J29" s="52"/>
    </row>
    <row r="30" spans="2:10" ht="17.25" customHeight="1" x14ac:dyDescent="0.25">
      <c r="B30" s="61" t="s">
        <v>48</v>
      </c>
      <c r="C30" s="60">
        <v>2417</v>
      </c>
      <c r="D30" s="59">
        <v>44.56</v>
      </c>
      <c r="E30" s="66"/>
      <c r="F30" s="66"/>
      <c r="G30" s="66"/>
      <c r="H30" s="66"/>
      <c r="I30" s="66"/>
      <c r="J30" s="52"/>
    </row>
    <row r="31" spans="2:10" ht="17.25" customHeight="1" x14ac:dyDescent="0.25">
      <c r="B31" s="62" t="s">
        <v>72</v>
      </c>
      <c r="C31" s="60">
        <v>1904</v>
      </c>
      <c r="D31" s="59">
        <v>42.75</v>
      </c>
      <c r="E31" s="66"/>
      <c r="F31" s="66"/>
      <c r="G31" s="66"/>
      <c r="H31" s="66"/>
      <c r="I31" s="66"/>
      <c r="J31" s="52"/>
    </row>
    <row r="32" spans="2:10" ht="17.25" customHeight="1" x14ac:dyDescent="0.25">
      <c r="B32" s="62" t="s">
        <v>49</v>
      </c>
      <c r="C32" s="60">
        <v>1396</v>
      </c>
      <c r="D32" s="59">
        <v>54.46</v>
      </c>
      <c r="E32" s="65"/>
      <c r="F32" s="65"/>
      <c r="G32" s="65"/>
      <c r="H32" s="65"/>
      <c r="I32" s="65"/>
      <c r="J32" s="52"/>
    </row>
    <row r="33" spans="2:10" ht="17.25" customHeight="1" x14ac:dyDescent="0.25">
      <c r="B33" s="61" t="s">
        <v>73</v>
      </c>
      <c r="C33" s="60">
        <v>3358</v>
      </c>
      <c r="D33" s="59">
        <v>76.27</v>
      </c>
      <c r="E33" s="65"/>
      <c r="F33" s="65"/>
      <c r="G33" s="65"/>
      <c r="H33" s="65"/>
      <c r="I33" s="65"/>
      <c r="J33" s="52"/>
    </row>
    <row r="34" spans="2:10" ht="17.25" customHeight="1" x14ac:dyDescent="0.25">
      <c r="B34" s="53" t="s">
        <v>50</v>
      </c>
      <c r="C34" s="58">
        <f>SUM(C29:C33)</f>
        <v>25522</v>
      </c>
      <c r="D34" s="27">
        <f t="shared" ref="D34" si="4">SUMPRODUCT(D29:D33,$C29:$C33)</f>
        <v>884552.57000000007</v>
      </c>
      <c r="E34" s="27">
        <f t="shared" ref="E34" si="5">SUMPRODUCT(E29:E33,$C29:$C33)</f>
        <v>0</v>
      </c>
      <c r="F34" s="27">
        <f t="shared" ref="F34" si="6">SUMPRODUCT(F29:F33,$C29:$C33)</f>
        <v>0</v>
      </c>
      <c r="G34" s="27">
        <f t="shared" ref="G34" si="7">SUMPRODUCT(G29:G33,$C29:$C33)</f>
        <v>0</v>
      </c>
      <c r="H34" s="27">
        <f t="shared" ref="H34" si="8">SUMPRODUCT(H29:H33,$C29:$C33)</f>
        <v>0</v>
      </c>
      <c r="I34" s="71">
        <f t="shared" ref="I34" si="9">SUMPRODUCT(I29:I33,$C29:$C33)</f>
        <v>0</v>
      </c>
    </row>
    <row r="35" spans="2:10" ht="17.25" customHeight="1" x14ac:dyDescent="0.25">
      <c r="B35" s="53" t="s">
        <v>51</v>
      </c>
      <c r="C35" s="57"/>
      <c r="D35" s="56">
        <f t="shared" ref="D35" si="10">SUM(D34*12)</f>
        <v>10614630.84</v>
      </c>
      <c r="E35" s="56">
        <f t="shared" ref="E35" si="11">SUM(E34*12)</f>
        <v>0</v>
      </c>
      <c r="F35" s="56">
        <f t="shared" ref="F35" si="12">SUM(F34*12)</f>
        <v>0</v>
      </c>
      <c r="G35" s="56">
        <f t="shared" ref="G35" si="13">SUM(G34*12)</f>
        <v>0</v>
      </c>
      <c r="H35" s="56">
        <f t="shared" ref="H35" si="14">SUM(H34*12)</f>
        <v>0</v>
      </c>
      <c r="I35" s="56">
        <f t="shared" ref="I35" si="15">SUM(I34*12)</f>
        <v>0</v>
      </c>
    </row>
    <row r="36" spans="2:10" ht="17.25" customHeight="1" x14ac:dyDescent="0.25">
      <c r="B36" s="53" t="s">
        <v>52</v>
      </c>
      <c r="C36" s="39"/>
      <c r="D36" s="55"/>
      <c r="E36" s="54">
        <f t="shared" ref="E36:H36" si="16">E35-$D$35</f>
        <v>-10614630.84</v>
      </c>
      <c r="F36" s="54">
        <f t="shared" si="16"/>
        <v>-10614630.84</v>
      </c>
      <c r="G36" s="54">
        <f t="shared" si="16"/>
        <v>-10614630.84</v>
      </c>
      <c r="H36" s="54">
        <f t="shared" si="16"/>
        <v>-10614630.84</v>
      </c>
      <c r="I36" s="54">
        <f>I35-$D$35</f>
        <v>-10614630.84</v>
      </c>
    </row>
    <row r="37" spans="2:10" ht="17.25" customHeight="1" x14ac:dyDescent="0.25">
      <c r="B37" s="53" t="s">
        <v>53</v>
      </c>
      <c r="C37" s="39"/>
      <c r="D37" s="39"/>
      <c r="E37" s="52">
        <f t="shared" ref="E37:H37" si="17">E35/$D$35-1</f>
        <v>-1</v>
      </c>
      <c r="F37" s="52">
        <f t="shared" si="17"/>
        <v>-1</v>
      </c>
      <c r="G37" s="52">
        <f t="shared" si="17"/>
        <v>-1</v>
      </c>
      <c r="H37" s="52">
        <f t="shared" si="17"/>
        <v>-1</v>
      </c>
      <c r="I37" s="52">
        <f>I35/$D$35-1</f>
        <v>-1</v>
      </c>
    </row>
    <row r="38" spans="2:10" ht="12.75" x14ac:dyDescent="0.25">
      <c r="B38" s="47" t="s">
        <v>54</v>
      </c>
      <c r="C38" s="23"/>
      <c r="D38" s="23"/>
      <c r="E38" s="51"/>
      <c r="F38" s="51"/>
      <c r="G38" s="51"/>
      <c r="H38" s="51"/>
      <c r="I38" s="51"/>
    </row>
    <row r="39" spans="2:10" ht="18" customHeight="1" x14ac:dyDescent="0.25">
      <c r="B39" s="24" t="s">
        <v>55</v>
      </c>
      <c r="C39" s="39"/>
      <c r="D39" s="39"/>
      <c r="E39" s="50"/>
      <c r="F39" s="50"/>
      <c r="G39" s="50"/>
      <c r="H39" s="50"/>
      <c r="I39" s="50"/>
    </row>
    <row r="40" spans="2:10" ht="15" x14ac:dyDescent="0.25">
      <c r="B40" s="112" t="s">
        <v>56</v>
      </c>
      <c r="C40" s="113"/>
      <c r="D40" s="25"/>
      <c r="E40" s="26"/>
      <c r="F40" s="26"/>
      <c r="G40" s="26"/>
      <c r="H40" s="26"/>
      <c r="I40" s="26"/>
    </row>
    <row r="41" spans="2:10" ht="18" customHeight="1" x14ac:dyDescent="0.25">
      <c r="B41" s="24" t="s">
        <v>2</v>
      </c>
      <c r="C41" s="39"/>
      <c r="D41" s="39"/>
      <c r="E41" s="49"/>
      <c r="F41" s="49"/>
      <c r="G41" s="49"/>
      <c r="H41" s="49"/>
      <c r="I41" s="49"/>
    </row>
    <row r="42" spans="2:10" ht="21.75" customHeight="1" x14ac:dyDescent="0.25">
      <c r="B42" s="24" t="s">
        <v>76</v>
      </c>
      <c r="C42" s="39"/>
      <c r="D42" s="39"/>
      <c r="E42" s="48"/>
      <c r="F42" s="48"/>
      <c r="G42" s="48"/>
      <c r="H42" s="48"/>
      <c r="I42" s="48"/>
    </row>
    <row r="44" spans="2:10" ht="12.75" x14ac:dyDescent="0.25">
      <c r="D44" s="40" t="s">
        <v>77</v>
      </c>
      <c r="E44" s="40"/>
      <c r="F44" s="40"/>
      <c r="G44" s="40"/>
      <c r="H44" s="40"/>
      <c r="I44" s="40"/>
    </row>
    <row r="45" spans="2:10" ht="12.75" x14ac:dyDescent="0.25">
      <c r="D45" s="40" t="s">
        <v>78</v>
      </c>
      <c r="E45" s="40"/>
      <c r="F45" s="40"/>
      <c r="G45" s="40"/>
      <c r="H45" s="40"/>
      <c r="I45" s="40"/>
    </row>
    <row r="46" spans="2:10" ht="12.75" x14ac:dyDescent="0.25">
      <c r="D46" s="39" t="s">
        <v>79</v>
      </c>
      <c r="E46" s="38" t="s">
        <v>80</v>
      </c>
      <c r="F46" s="38"/>
      <c r="G46" s="38"/>
      <c r="H46" s="38"/>
      <c r="I46" s="38"/>
    </row>
    <row r="47" spans="2:10" ht="12.75" x14ac:dyDescent="0.25">
      <c r="D47" s="39" t="s">
        <v>81</v>
      </c>
      <c r="E47" s="38" t="s">
        <v>80</v>
      </c>
      <c r="F47" s="38"/>
      <c r="G47" s="38"/>
      <c r="H47" s="38"/>
      <c r="I47" s="38"/>
    </row>
    <row r="48" spans="2:10" ht="12.75" x14ac:dyDescent="0.25">
      <c r="D48" s="39" t="s">
        <v>82</v>
      </c>
      <c r="E48" s="38" t="s">
        <v>80</v>
      </c>
      <c r="F48" s="38"/>
      <c r="G48" s="38"/>
      <c r="H48" s="38"/>
      <c r="I48" s="38"/>
    </row>
    <row r="49" spans="2:12" ht="12.75" x14ac:dyDescent="0.25">
      <c r="D49" s="39" t="s">
        <v>83</v>
      </c>
      <c r="E49" s="38" t="s">
        <v>80</v>
      </c>
      <c r="F49" s="38"/>
      <c r="G49" s="38"/>
      <c r="H49" s="38"/>
      <c r="I49" s="38"/>
    </row>
    <row r="50" spans="2:12" ht="12.75" x14ac:dyDescent="0.25">
      <c r="D50" s="39" t="s">
        <v>84</v>
      </c>
      <c r="E50" s="38" t="s">
        <v>80</v>
      </c>
      <c r="F50" s="38"/>
      <c r="G50" s="38"/>
      <c r="H50" s="38"/>
      <c r="I50" s="38"/>
    </row>
    <row r="51" spans="2:12" ht="12.75" x14ac:dyDescent="0.25">
      <c r="D51" s="39" t="s">
        <v>85</v>
      </c>
      <c r="E51" s="37">
        <v>0</v>
      </c>
      <c r="F51" s="37"/>
      <c r="G51" s="37"/>
      <c r="H51" s="37"/>
      <c r="I51" s="37"/>
    </row>
    <row r="53" spans="2:12" ht="12.75" customHeight="1" x14ac:dyDescent="0.25">
      <c r="B53" s="74" t="s">
        <v>92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</row>
    <row r="54" spans="2:12" ht="12.75" customHeight="1" x14ac:dyDescent="0.25">
      <c r="B54" s="75" t="s">
        <v>93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</row>
    <row r="56" spans="2:12" x14ac:dyDescent="0.25">
      <c r="B56" s="1" t="s">
        <v>86</v>
      </c>
    </row>
    <row r="58" spans="2:12" x14ac:dyDescent="0.25">
      <c r="B58" s="1" t="s">
        <v>87</v>
      </c>
    </row>
    <row r="60" spans="2:12" x14ac:dyDescent="0.25">
      <c r="B60" s="1" t="s">
        <v>88</v>
      </c>
    </row>
    <row r="61" spans="2:12" x14ac:dyDescent="0.25">
      <c r="D61" s="1" t="s">
        <v>89</v>
      </c>
    </row>
    <row r="62" spans="2:12" x14ac:dyDescent="0.25">
      <c r="B62" s="1" t="s">
        <v>90</v>
      </c>
    </row>
    <row r="63" spans="2:12" x14ac:dyDescent="0.25">
      <c r="C63" s="1" t="s">
        <v>91</v>
      </c>
    </row>
  </sheetData>
  <mergeCells count="8">
    <mergeCell ref="H19:H27"/>
    <mergeCell ref="E6:J6"/>
    <mergeCell ref="I7:J7"/>
    <mergeCell ref="C3:D3"/>
    <mergeCell ref="B40:C40"/>
    <mergeCell ref="E19:E27"/>
    <mergeCell ref="F19:F27"/>
    <mergeCell ref="G19:G27"/>
  </mergeCells>
  <dataValidations count="2">
    <dataValidation type="textLength" operator="lessThan" allowBlank="1" showInputMessage="1" showErrorMessage="1" prompt="Please limit response to 35 characters." sqref="E41:E42">
      <formula1>36</formula1>
    </dataValidation>
    <dataValidation operator="greaterThanOrEqual" allowBlank="1" showInputMessage="1" showErrorMessage="1" sqref="E29:E33"/>
  </dataValidations>
  <printOptions horizontalCentered="1"/>
  <pageMargins left="0.45" right="0.45" top="0.5" bottom="0.5" header="0.3" footer="0.3"/>
  <pageSetup scale="52" orientation="landscape" horizontalDpi="1200" verticalDpi="1200" r:id="rId1"/>
  <headerFooter>
    <oddFooter>&amp;L&amp;9&amp;F&amp;R&amp;9&amp;A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Actives High Option</vt:lpstr>
      <vt:lpstr>Actives_Low Option</vt:lpstr>
      <vt:lpstr>Actives Premium Rates</vt:lpstr>
      <vt:lpstr>'Actives High Option'!Print_Area</vt:lpstr>
      <vt:lpstr>'Actives_Low Option'!Print_Area</vt:lpstr>
      <vt:lpstr>'Actives High Option'!Print_Titles</vt:lpstr>
      <vt:lpstr>'Actives_Low Option'!Print_Titles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Skriba</dc:creator>
  <cp:lastModifiedBy>State of NC</cp:lastModifiedBy>
  <cp:lastPrinted>2015-01-30T17:58:00Z</cp:lastPrinted>
  <dcterms:created xsi:type="dcterms:W3CDTF">2010-09-27T16:00:04Z</dcterms:created>
  <dcterms:modified xsi:type="dcterms:W3CDTF">2015-02-11T21:06:07Z</dcterms:modified>
</cp:coreProperties>
</file>